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kyouyuu.gifu-net.ed.jp\c27315_大垣工業高等学校\令和４年度\21_普通教科部\06_保健体育\梶本\大工バスケ\競技委員長\R4年度\リーグ戦\運営計画表\"/>
    </mc:Choice>
  </mc:AlternateContent>
  <xr:revisionPtr revIDLastSave="0" documentId="13_ncr:1_{14E078BE-18F3-4AD7-8079-7A603F6B0DE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運営計画表" sheetId="1" r:id="rId1"/>
  </sheets>
  <definedNames>
    <definedName name="_xlnm.Print_Area" localSheetId="0">運営計画表!$A$1:$N$90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7" i="1" l="1"/>
  <c r="L84" i="1"/>
  <c r="L83" i="1"/>
  <c r="M81" i="1"/>
  <c r="M84" i="1"/>
  <c r="M80" i="1"/>
  <c r="L81" i="1"/>
  <c r="L80" i="1"/>
  <c r="K80" i="1"/>
  <c r="L78" i="1"/>
  <c r="L77" i="1"/>
  <c r="K78" i="1"/>
  <c r="M74" i="1"/>
  <c r="L75" i="1"/>
  <c r="K75" i="1"/>
  <c r="J75" i="1"/>
  <c r="H74" i="1"/>
  <c r="L72" i="1"/>
  <c r="K72" i="1"/>
  <c r="J72" i="1"/>
  <c r="J71" i="1"/>
  <c r="M85" i="1"/>
  <c r="M82" i="1"/>
  <c r="L82" i="1"/>
  <c r="M79" i="1"/>
  <c r="L79" i="1"/>
  <c r="L76" i="1"/>
  <c r="K76" i="1"/>
  <c r="L73" i="1"/>
  <c r="K73" i="1"/>
  <c r="J73" i="1"/>
  <c r="L70" i="1"/>
  <c r="J70" i="1"/>
  <c r="H70" i="1"/>
  <c r="K81" i="1"/>
  <c r="K79" i="1"/>
  <c r="H75" i="1"/>
  <c r="H73" i="1"/>
  <c r="F71" i="1"/>
  <c r="J78" i="1"/>
  <c r="J77" i="1"/>
  <c r="J76" i="1"/>
  <c r="M86" i="1"/>
  <c r="J74" i="1"/>
  <c r="M83" i="1"/>
  <c r="H71" i="1"/>
  <c r="K71" i="1"/>
  <c r="L74" i="1"/>
  <c r="M78" i="1"/>
  <c r="M77" i="1"/>
  <c r="M76" i="1"/>
  <c r="L71" i="1"/>
  <c r="K77" i="1"/>
  <c r="M75" i="1"/>
  <c r="M73" i="1"/>
  <c r="K74" i="1"/>
  <c r="M72" i="1"/>
  <c r="M71" i="1"/>
  <c r="M70" i="1"/>
  <c r="M67" i="1"/>
  <c r="B88" i="1"/>
  <c r="B85" i="1"/>
  <c r="L67" i="1"/>
  <c r="K65" i="1"/>
  <c r="J65" i="1"/>
  <c r="I65" i="1"/>
  <c r="G65" i="1"/>
  <c r="D65" i="1"/>
  <c r="K64" i="1"/>
  <c r="J64" i="1"/>
  <c r="I64" i="1"/>
  <c r="G64" i="1"/>
  <c r="D64" i="1"/>
  <c r="K63" i="1"/>
  <c r="J63" i="1"/>
  <c r="I63" i="1"/>
  <c r="G63" i="1"/>
  <c r="D63" i="1"/>
  <c r="K62" i="1"/>
  <c r="J62" i="1"/>
  <c r="I62" i="1"/>
  <c r="G62" i="1"/>
  <c r="D62" i="1"/>
  <c r="F70" i="1"/>
  <c r="K57" i="1" l="1"/>
  <c r="J57" i="1"/>
  <c r="I57" i="1"/>
  <c r="G57" i="1"/>
  <c r="D57" i="1"/>
  <c r="K56" i="1"/>
  <c r="J56" i="1"/>
  <c r="I56" i="1"/>
  <c r="G56" i="1"/>
  <c r="D56" i="1"/>
  <c r="K55" i="1"/>
  <c r="J55" i="1"/>
  <c r="I55" i="1"/>
  <c r="G55" i="1"/>
  <c r="D55" i="1"/>
  <c r="K54" i="1"/>
  <c r="J54" i="1"/>
  <c r="I54" i="1"/>
  <c r="G54" i="1"/>
  <c r="D54" i="1"/>
  <c r="K49" i="1"/>
  <c r="J49" i="1"/>
  <c r="I49" i="1"/>
  <c r="G49" i="1"/>
  <c r="D49" i="1"/>
  <c r="K48" i="1"/>
  <c r="J48" i="1"/>
  <c r="I48" i="1"/>
  <c r="G48" i="1"/>
  <c r="D48" i="1"/>
  <c r="K47" i="1"/>
  <c r="J47" i="1"/>
  <c r="I47" i="1"/>
  <c r="G47" i="1"/>
  <c r="D47" i="1"/>
  <c r="K46" i="1"/>
  <c r="J46" i="1"/>
  <c r="I46" i="1"/>
  <c r="G46" i="1"/>
  <c r="D46" i="1"/>
  <c r="K41" i="1"/>
  <c r="J41" i="1"/>
  <c r="I41" i="1"/>
  <c r="G41" i="1"/>
  <c r="D41" i="1"/>
  <c r="K40" i="1"/>
  <c r="J40" i="1"/>
  <c r="I40" i="1"/>
  <c r="G40" i="1"/>
  <c r="D40" i="1"/>
  <c r="K39" i="1"/>
  <c r="J39" i="1"/>
  <c r="I39" i="1"/>
  <c r="G39" i="1"/>
  <c r="D39" i="1"/>
  <c r="K38" i="1"/>
  <c r="J38" i="1"/>
  <c r="I38" i="1"/>
  <c r="G38" i="1"/>
  <c r="D38" i="1"/>
  <c r="K33" i="1"/>
  <c r="J33" i="1"/>
  <c r="I33" i="1"/>
  <c r="G33" i="1"/>
  <c r="D33" i="1"/>
  <c r="K32" i="1"/>
  <c r="J32" i="1"/>
  <c r="I32" i="1"/>
  <c r="G32" i="1"/>
  <c r="D32" i="1"/>
  <c r="K31" i="1"/>
  <c r="J31" i="1"/>
  <c r="I31" i="1"/>
  <c r="G31" i="1"/>
  <c r="D31" i="1"/>
  <c r="K30" i="1"/>
  <c r="J30" i="1"/>
  <c r="I30" i="1"/>
  <c r="G30" i="1"/>
  <c r="D30" i="1"/>
  <c r="K25" i="1"/>
  <c r="J25" i="1"/>
  <c r="I25" i="1"/>
  <c r="G25" i="1"/>
  <c r="D25" i="1"/>
  <c r="K24" i="1"/>
  <c r="J24" i="1"/>
  <c r="I24" i="1"/>
  <c r="G24" i="1"/>
  <c r="D24" i="1"/>
  <c r="K23" i="1"/>
  <c r="J23" i="1"/>
  <c r="I23" i="1"/>
  <c r="G23" i="1"/>
  <c r="D23" i="1"/>
  <c r="K22" i="1"/>
  <c r="J22" i="1"/>
  <c r="I22" i="1"/>
  <c r="G22" i="1"/>
  <c r="D22" i="1"/>
  <c r="F72" i="1"/>
  <c r="H72" i="1"/>
  <c r="B82" i="1"/>
  <c r="B79" i="1" l="1"/>
  <c r="B76" i="1"/>
  <c r="B73" i="1"/>
  <c r="B70" i="1"/>
  <c r="K67" i="1"/>
  <c r="J67" i="1"/>
  <c r="H67" i="1"/>
  <c r="F67" i="1"/>
  <c r="D67" i="1"/>
</calcChain>
</file>

<file path=xl/sharedStrings.xml><?xml version="1.0" encoding="utf-8"?>
<sst xmlns="http://schemas.openxmlformats.org/spreadsheetml/2006/main" count="128" uniqueCount="34">
  <si>
    <t>高校</t>
    <rPh sb="0" eb="2">
      <t>コウコウ</t>
    </rPh>
    <phoneticPr fontId="1"/>
  </si>
  <si>
    <t>参加チーム</t>
    <rPh sb="0" eb="2">
      <t>サンカ</t>
    </rPh>
    <phoneticPr fontId="1"/>
  </si>
  <si>
    <t>学校名</t>
    <rPh sb="0" eb="3">
      <t>ガッコウメイ</t>
    </rPh>
    <phoneticPr fontId="1"/>
  </si>
  <si>
    <t>責任者</t>
    <rPh sb="0" eb="3">
      <t>セキニンシャ</t>
    </rPh>
    <phoneticPr fontId="1"/>
  </si>
  <si>
    <t>リーグ</t>
    <phoneticPr fontId="1"/>
  </si>
  <si>
    <t>※アルファベットを記入してください。</t>
    <rPh sb="9" eb="11">
      <t>キニュウ</t>
    </rPh>
    <phoneticPr fontId="1"/>
  </si>
  <si>
    <t>リーグ会計担当</t>
    <rPh sb="3" eb="5">
      <t>カイケイ</t>
    </rPh>
    <rPh sb="5" eb="7">
      <t>タントウ</t>
    </rPh>
    <phoneticPr fontId="1"/>
  </si>
  <si>
    <t>リーグ審判担当</t>
    <rPh sb="3" eb="5">
      <t>シンパン</t>
    </rPh>
    <rPh sb="5" eb="7">
      <t>タントウ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</si>
  <si>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</si>
  <si>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</si>
  <si>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</si>
  <si>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</si>
  <si>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時間</t>
    <rPh sb="0" eb="2">
      <t>ジカン</t>
    </rPh>
    <phoneticPr fontId="1"/>
  </si>
  <si>
    <t>ＴＯ</t>
    <phoneticPr fontId="1"/>
  </si>
  <si>
    <t>対戦</t>
    <rPh sb="0" eb="2">
      <t>タイセン</t>
    </rPh>
    <phoneticPr fontId="1"/>
  </si>
  <si>
    <t>Ａコート</t>
    <phoneticPr fontId="1"/>
  </si>
  <si>
    <t>審判１</t>
    <rPh sb="0" eb="2">
      <t>シンパン</t>
    </rPh>
    <phoneticPr fontId="1"/>
  </si>
  <si>
    <t>審判２</t>
    <rPh sb="0" eb="2">
      <t>シンパン</t>
    </rPh>
    <phoneticPr fontId="1"/>
  </si>
  <si>
    <t>審判</t>
    <rPh sb="0" eb="2">
      <t>シンパン</t>
    </rPh>
    <phoneticPr fontId="1"/>
  </si>
  <si>
    <t>帯同レフリー①</t>
    <rPh sb="0" eb="2">
      <t>タイドウ</t>
    </rPh>
    <phoneticPr fontId="1"/>
  </si>
  <si>
    <t>帯同レフリー②</t>
    <rPh sb="0" eb="2">
      <t>タイドウ</t>
    </rPh>
    <phoneticPr fontId="1"/>
  </si>
  <si>
    <t>×</t>
    <phoneticPr fontId="1"/>
  </si>
  <si>
    <t>会　場</t>
    <rPh sb="0" eb="1">
      <t>カイ</t>
    </rPh>
    <rPh sb="2" eb="3">
      <t>バ</t>
    </rPh>
    <phoneticPr fontId="1"/>
  </si>
  <si>
    <t>リーグ責任者</t>
    <rPh sb="3" eb="6">
      <t>セキニンシャ</t>
    </rPh>
    <phoneticPr fontId="1"/>
  </si>
  <si>
    <t>報道：</t>
    <rPh sb="0" eb="2">
      <t>ホウドウ</t>
    </rPh>
    <phoneticPr fontId="1"/>
  </si>
  <si>
    <t>リーグ記録担当</t>
    <rPh sb="3" eb="5">
      <t>キロク</t>
    </rPh>
    <rPh sb="5" eb="7">
      <t>タントウ</t>
    </rPh>
    <phoneticPr fontId="1"/>
  </si>
  <si>
    <t>７月　２３日（　土　）</t>
    <rPh sb="1" eb="2">
      <t>ガツ</t>
    </rPh>
    <rPh sb="5" eb="6">
      <t>ニチ</t>
    </rPh>
    <rPh sb="8" eb="9">
      <t>ド</t>
    </rPh>
    <phoneticPr fontId="1"/>
  </si>
  <si>
    <t>６月　２５日（　土　）</t>
    <rPh sb="1" eb="2">
      <t>ガツ</t>
    </rPh>
    <rPh sb="5" eb="6">
      <t>ニチ</t>
    </rPh>
    <rPh sb="8" eb="9">
      <t>ド</t>
    </rPh>
    <phoneticPr fontId="1"/>
  </si>
  <si>
    <t>８月　２７日（　土　）</t>
    <rPh sb="1" eb="2">
      <t>ガツ</t>
    </rPh>
    <rPh sb="5" eb="6">
      <t>ニチ</t>
    </rPh>
    <rPh sb="8" eb="9">
      <t>ド</t>
    </rPh>
    <phoneticPr fontId="1"/>
  </si>
  <si>
    <t>９月　２４日（　土　）</t>
    <rPh sb="1" eb="2">
      <t>ガツ</t>
    </rPh>
    <rPh sb="5" eb="6">
      <t>ニチ</t>
    </rPh>
    <rPh sb="8" eb="9">
      <t>ド</t>
    </rPh>
    <phoneticPr fontId="1"/>
  </si>
  <si>
    <t>１１月　２６日（　土　）</t>
    <rPh sb="2" eb="3">
      <t>ガツ</t>
    </rPh>
    <rPh sb="6" eb="7">
      <t>ニチ</t>
    </rPh>
    <rPh sb="9" eb="10">
      <t>ド</t>
    </rPh>
    <phoneticPr fontId="1"/>
  </si>
  <si>
    <t>８月　　１３日（　土　）</t>
  </si>
  <si>
    <t>８月　１３日（　土　）</t>
    <rPh sb="1" eb="2">
      <t>ガツ</t>
    </rPh>
    <rPh sb="5" eb="6">
      <t>ニチ</t>
    </rPh>
    <rPh sb="8" eb="9">
      <t>ド</t>
    </rPh>
    <phoneticPr fontId="1"/>
  </si>
  <si>
    <t>令和4年度 岐阜県高等学校バスケットボールリーグ戦　運営計画表（7チーム）</t>
    <rPh sb="0" eb="1">
      <t>レイ</t>
    </rPh>
    <rPh sb="1" eb="2">
      <t>ワ</t>
    </rPh>
    <rPh sb="3" eb="5">
      <t>ネンド</t>
    </rPh>
    <rPh sb="6" eb="9">
      <t>ギフケン</t>
    </rPh>
    <rPh sb="9" eb="11">
      <t>コウトウ</t>
    </rPh>
    <rPh sb="11" eb="13">
      <t>ガッコウ</t>
    </rPh>
    <rPh sb="24" eb="25">
      <t>セン</t>
    </rPh>
    <rPh sb="26" eb="31">
      <t>ウンエイケイカクヒョウ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</si>
</sst>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6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6"/>
      <color rgb="FF111111"/>
      <name val="メイリオ"/>
      <family val="2"/>
      <charset val="128"/>
    </font>
    <font>
      <b/>
      <sz val="14"/>
      <color theme="0"/>
      <name val="メイリオ"/>
      <family val="2"/>
      <charset val="128"/>
    </font>
    <font>
      <b/>
      <sz val="16"/>
      <color theme="0"/>
      <name val="メイリオ"/>
      <family val="2"/>
      <charset val="128"/>
    </font>
    <font>
      <b/>
      <sz val="26"/>
      <color theme="1"/>
      <name val="メイリオ"/>
      <family val="2"/>
      <charset val="128"/>
    </font>
    <font>
      <sz val="16"/>
      <color theme="1"/>
      <name val="ＭＳ Ｐゴシック"/>
      <family val="2"/>
      <charset val="128"/>
      <scheme val="minor"/>
    </font>
    <font>
      <sz val="12"/>
      <name val="メイリオ"/>
      <family val="2"/>
      <charset val="128"/>
    </font>
    <font>
      <sz val="16"/>
      <color theme="1"/>
      <name val="ＭＳ Ｐゴシック"/>
      <family val="3"/>
      <charset val="128"/>
    </font>
    <font>
      <sz val="4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0" fontId="8" fillId="0" borderId="0" xfId="0" applyFont="1"/>
    <xf numFmtId="0" fontId="4" fillId="0" borderId="0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3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4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176" fontId="0" fillId="0" borderId="26" xfId="0" applyNumberFormat="1" applyBorder="1" applyAlignment="1">
      <alignment horizontal="center"/>
    </xf>
    <xf numFmtId="2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6" fontId="0" fillId="0" borderId="45" xfId="0" applyNumberFormat="1" applyBorder="1" applyAlignment="1">
      <alignment horizontal="center"/>
    </xf>
    <xf numFmtId="176" fontId="0" fillId="0" borderId="46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20" fontId="4" fillId="0" borderId="18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/>
  </cellXfs>
  <cellStyles count="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</cellStyles>
  <dxfs count="0"/>
  <tableStyles count="0" defaultTableStyle="TableStyleMedium9" defaultPivotStyle="PivotStyleMedium4"/>
  <colors>
    <mruColors>
      <color rgb="FF012F62"/>
      <color rgb="FFFFD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219492</xdr:colOff>
      <xdr:row>38</xdr:row>
      <xdr:rowOff>254353</xdr:rowOff>
    </xdr:from>
    <xdr:to>
      <xdr:col>13</xdr:col>
      <xdr:colOff>247202</xdr:colOff>
      <xdr:row>45</xdr:row>
      <xdr:rowOff>6126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74937C1-9109-478E-8C2B-28582B460085}"/>
            </a:ext>
          </a:extLst>
        </xdr:cNvPr>
        <xdr:cNvSpPr/>
      </xdr:nvSpPr>
      <xdr:spPr>
        <a:xfrm>
          <a:off x="11201257" y="12300677"/>
          <a:ext cx="3202710" cy="1750155"/>
        </a:xfrm>
        <a:prstGeom prst="wedgeRoundRectCallout">
          <a:avLst>
            <a:gd name="adj1" fmla="val -52634"/>
            <a:gd name="adj2" fmla="val -74252"/>
            <a:gd name="adj3" fmla="val 16667"/>
          </a:avLst>
        </a:prstGeom>
        <a:solidFill>
          <a:schemeClr val="bg1"/>
        </a:solidFill>
        <a:ln w="57150">
          <a:solidFill>
            <a:srgbClr val="0070C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「０」と入力されているところは、審判担当が、リーグ内の先生に依頼し、名前を直接入力してください。</a:t>
          </a:r>
          <a:r>
            <a:rPr kumimoji="1" lang="en-US" altLang="ja-JP" sz="1600">
              <a:solidFill>
                <a:sysClr val="windowText" lastClr="000000"/>
              </a:solidFill>
            </a:rPr>
            <a:t>PBA</a:t>
          </a:r>
          <a:r>
            <a:rPr kumimoji="1" lang="ja-JP" altLang="en-US" sz="1600">
              <a:solidFill>
                <a:sysClr val="windowText" lastClr="000000"/>
              </a:solidFill>
            </a:rPr>
            <a:t>に依頼する場合は、「０」のままにしておいてください。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0"/>
  <sheetViews>
    <sheetView tabSelected="1" zoomScale="51" zoomScaleNormal="51" workbookViewId="0">
      <selection activeCell="M26" sqref="M26"/>
    </sheetView>
  </sheetViews>
  <sheetFormatPr defaultColWidth="12.875" defaultRowHeight="19.5" x14ac:dyDescent="0.45"/>
  <cols>
    <col min="1" max="1" width="18.375" style="1" customWidth="1"/>
    <col min="2" max="2" width="17.125" style="1" customWidth="1"/>
    <col min="3" max="3" width="3" style="1" customWidth="1"/>
    <col min="4" max="4" width="18.375" style="1" customWidth="1"/>
    <col min="5" max="6" width="3" style="1" customWidth="1"/>
    <col min="7" max="7" width="18.375" style="1" customWidth="1"/>
    <col min="8" max="8" width="3" style="1" customWidth="1"/>
    <col min="9" max="9" width="18.375" style="1" customWidth="1"/>
    <col min="10" max="13" width="20.75" style="1" customWidth="1"/>
    <col min="14" max="14" width="13.25" style="1" customWidth="1"/>
    <col min="15" max="16384" width="12.875" style="1"/>
  </cols>
  <sheetData>
    <row r="1" spans="1:15" ht="36.950000000000003" customHeight="1" x14ac:dyDescent="0.4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2" customHeight="1" thickBot="1" x14ac:dyDescent="0.5">
      <c r="A2" s="82"/>
      <c r="B2" s="82"/>
      <c r="C2" s="15"/>
    </row>
    <row r="3" spans="1:15" s="2" customFormat="1" ht="39.75" customHeight="1" thickBot="1" x14ac:dyDescent="0.2">
      <c r="A3" s="94" t="s">
        <v>4</v>
      </c>
      <c r="B3" s="88"/>
      <c r="C3" s="89"/>
      <c r="D3" s="96" t="s">
        <v>5</v>
      </c>
      <c r="E3" s="96"/>
      <c r="F3" s="96"/>
      <c r="G3" s="96"/>
      <c r="H3" s="18"/>
      <c r="J3" s="19" t="s">
        <v>23</v>
      </c>
      <c r="K3" s="97"/>
      <c r="L3" s="98"/>
      <c r="M3" s="99"/>
    </row>
    <row r="4" spans="1:15" s="2" customFormat="1" ht="39.75" customHeight="1" thickBot="1" x14ac:dyDescent="0.5">
      <c r="A4" s="95"/>
      <c r="B4" s="90"/>
      <c r="C4" s="91"/>
      <c r="D4" s="96"/>
      <c r="E4" s="96"/>
      <c r="F4" s="96"/>
      <c r="G4" s="96"/>
      <c r="H4" s="18"/>
      <c r="I4" s="3"/>
      <c r="J4" s="20" t="s">
        <v>6</v>
      </c>
      <c r="K4" s="97"/>
      <c r="L4" s="98"/>
      <c r="M4" s="99"/>
      <c r="O4" s="1"/>
    </row>
    <row r="5" spans="1:15" s="2" customFormat="1" ht="39.75" customHeight="1" thickBot="1" x14ac:dyDescent="0.5">
      <c r="A5" s="3"/>
      <c r="B5" s="3"/>
      <c r="C5" s="3"/>
      <c r="D5" s="3"/>
      <c r="E5" s="3"/>
      <c r="F5" s="3"/>
      <c r="G5" s="3"/>
      <c r="H5" s="3"/>
      <c r="I5" s="3"/>
      <c r="J5" s="20" t="s">
        <v>7</v>
      </c>
      <c r="K5" s="97"/>
      <c r="L5" s="98"/>
      <c r="M5" s="99"/>
      <c r="O5" s="1"/>
    </row>
    <row r="6" spans="1:15" s="2" customFormat="1" ht="39.75" customHeight="1" thickBot="1" x14ac:dyDescent="0.5">
      <c r="A6" s="3"/>
      <c r="B6" s="3"/>
      <c r="C6" s="3"/>
      <c r="D6" s="3"/>
      <c r="E6" s="3"/>
      <c r="F6" s="3"/>
      <c r="G6" s="3"/>
      <c r="H6" s="3"/>
      <c r="I6" s="3"/>
      <c r="J6" s="20" t="s">
        <v>25</v>
      </c>
      <c r="K6" s="97"/>
      <c r="L6" s="98"/>
      <c r="M6" s="99"/>
      <c r="O6" s="1"/>
    </row>
    <row r="7" spans="1:15" s="2" customFormat="1" ht="18.95" customHeight="1" thickBot="1" x14ac:dyDescent="0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1"/>
    </row>
    <row r="8" spans="1:15" s="4" customFormat="1" ht="27" customHeight="1" thickBot="1" x14ac:dyDescent="0.6">
      <c r="A8" s="80" t="s">
        <v>1</v>
      </c>
      <c r="B8" s="81"/>
      <c r="C8" s="14"/>
      <c r="D8" s="83" t="s">
        <v>2</v>
      </c>
      <c r="E8" s="84"/>
      <c r="F8" s="84"/>
      <c r="G8" s="84"/>
      <c r="H8" s="84"/>
      <c r="I8" s="85"/>
      <c r="J8" s="83" t="s">
        <v>3</v>
      </c>
      <c r="K8" s="85"/>
      <c r="L8" s="26" t="s">
        <v>19</v>
      </c>
      <c r="M8" s="26" t="s">
        <v>20</v>
      </c>
    </row>
    <row r="9" spans="1:15" s="4" customFormat="1" ht="26.25" customHeight="1" x14ac:dyDescent="0.55000000000000004">
      <c r="A9" s="86">
        <v>1</v>
      </c>
      <c r="B9" s="87"/>
      <c r="C9" s="29"/>
      <c r="D9" s="92"/>
      <c r="E9" s="100"/>
      <c r="F9" s="100"/>
      <c r="G9" s="100"/>
      <c r="H9" s="100"/>
      <c r="I9" s="5" t="s">
        <v>0</v>
      </c>
      <c r="J9" s="92"/>
      <c r="K9" s="93"/>
      <c r="L9" s="6"/>
      <c r="M9" s="6"/>
    </row>
    <row r="10" spans="1:15" s="4" customFormat="1" ht="26.25" customHeight="1" x14ac:dyDescent="0.55000000000000004">
      <c r="A10" s="78">
        <v>2</v>
      </c>
      <c r="B10" s="79"/>
      <c r="C10" s="30"/>
      <c r="D10" s="72"/>
      <c r="E10" s="73"/>
      <c r="F10" s="73"/>
      <c r="G10" s="73"/>
      <c r="H10" s="73"/>
      <c r="I10" s="7" t="s">
        <v>0</v>
      </c>
      <c r="J10" s="72"/>
      <c r="K10" s="105"/>
      <c r="L10" s="8"/>
      <c r="M10" s="8"/>
    </row>
    <row r="11" spans="1:15" s="4" customFormat="1" ht="26.25" customHeight="1" x14ac:dyDescent="0.55000000000000004">
      <c r="A11" s="78">
        <v>3</v>
      </c>
      <c r="B11" s="79"/>
      <c r="C11" s="30"/>
      <c r="D11" s="72"/>
      <c r="E11" s="73"/>
      <c r="F11" s="73"/>
      <c r="G11" s="73"/>
      <c r="H11" s="73"/>
      <c r="I11" s="7" t="s">
        <v>0</v>
      </c>
      <c r="J11" s="72"/>
      <c r="K11" s="105"/>
      <c r="L11" s="8"/>
      <c r="M11" s="8"/>
    </row>
    <row r="12" spans="1:15" s="4" customFormat="1" ht="26.25" customHeight="1" x14ac:dyDescent="0.55000000000000004">
      <c r="A12" s="78">
        <v>4</v>
      </c>
      <c r="B12" s="79"/>
      <c r="C12" s="30"/>
      <c r="D12" s="72"/>
      <c r="E12" s="73"/>
      <c r="F12" s="73"/>
      <c r="G12" s="73"/>
      <c r="H12" s="73"/>
      <c r="I12" s="7" t="s">
        <v>0</v>
      </c>
      <c r="J12" s="72"/>
      <c r="K12" s="105"/>
      <c r="L12" s="8"/>
      <c r="M12" s="8"/>
    </row>
    <row r="13" spans="1:15" s="4" customFormat="1" ht="26.25" customHeight="1" x14ac:dyDescent="0.55000000000000004">
      <c r="A13" s="78">
        <v>5</v>
      </c>
      <c r="B13" s="79"/>
      <c r="C13" s="30"/>
      <c r="D13" s="72"/>
      <c r="E13" s="73"/>
      <c r="F13" s="73"/>
      <c r="G13" s="73"/>
      <c r="H13" s="73"/>
      <c r="I13" s="7" t="s">
        <v>0</v>
      </c>
      <c r="J13" s="72"/>
      <c r="K13" s="105"/>
      <c r="L13" s="8"/>
      <c r="M13" s="8"/>
    </row>
    <row r="14" spans="1:15" s="4" customFormat="1" ht="26.25" customHeight="1" x14ac:dyDescent="0.55000000000000004">
      <c r="A14" s="78">
        <v>6</v>
      </c>
      <c r="B14" s="79"/>
      <c r="C14" s="30"/>
      <c r="D14" s="72"/>
      <c r="E14" s="73"/>
      <c r="F14" s="73"/>
      <c r="G14" s="73"/>
      <c r="H14" s="73"/>
      <c r="I14" s="7" t="s">
        <v>0</v>
      </c>
      <c r="J14" s="72"/>
      <c r="K14" s="105"/>
      <c r="L14" s="8"/>
      <c r="M14" s="8"/>
    </row>
    <row r="15" spans="1:15" ht="26.25" customHeight="1" thickBot="1" x14ac:dyDescent="0.5">
      <c r="A15" s="110">
        <v>7</v>
      </c>
      <c r="B15" s="111"/>
      <c r="C15" s="31"/>
      <c r="D15" s="112"/>
      <c r="E15" s="113"/>
      <c r="F15" s="113"/>
      <c r="G15" s="113"/>
      <c r="H15" s="113"/>
      <c r="I15" s="9" t="s">
        <v>0</v>
      </c>
      <c r="J15" s="112"/>
      <c r="K15" s="114"/>
      <c r="L15" s="10"/>
      <c r="M15" s="10"/>
    </row>
    <row r="16" spans="1:15" ht="18.75" customHeight="1" x14ac:dyDescent="0.45">
      <c r="A16" s="13"/>
      <c r="B16" s="13"/>
      <c r="C16" s="16"/>
      <c r="D16" s="13"/>
      <c r="E16" s="16"/>
      <c r="F16" s="16"/>
      <c r="G16" s="13"/>
      <c r="H16" s="16"/>
      <c r="I16" s="13"/>
      <c r="J16" s="13"/>
      <c r="K16" s="13"/>
      <c r="L16" s="13"/>
      <c r="M16" s="13"/>
    </row>
    <row r="17" spans="1:13" ht="18.75" customHeight="1" x14ac:dyDescent="0.45">
      <c r="A17" s="13"/>
    </row>
    <row r="18" spans="1:13" ht="15" customHeight="1" thickBot="1" x14ac:dyDescent="0.5">
      <c r="A18" s="13"/>
      <c r="B18" s="13"/>
      <c r="C18" s="16"/>
      <c r="D18" s="13"/>
      <c r="E18" s="16"/>
      <c r="F18" s="16"/>
      <c r="G18" s="13"/>
      <c r="H18" s="16"/>
      <c r="I18" s="13"/>
      <c r="J18" s="13"/>
      <c r="K18" s="13"/>
      <c r="L18" s="13"/>
      <c r="M18" s="13"/>
    </row>
    <row r="19" spans="1:13" ht="30" customHeight="1" thickBot="1" x14ac:dyDescent="0.5">
      <c r="A19" s="69" t="s">
        <v>27</v>
      </c>
      <c r="B19" s="70"/>
      <c r="C19" s="69" t="s">
        <v>22</v>
      </c>
      <c r="D19" s="109"/>
      <c r="E19" s="108"/>
      <c r="F19" s="109"/>
      <c r="G19" s="109"/>
      <c r="H19" s="109"/>
      <c r="I19" s="70"/>
      <c r="J19" s="16" t="s">
        <v>24</v>
      </c>
      <c r="M19" s="13"/>
    </row>
    <row r="20" spans="1:13" ht="19.5" customHeight="1" x14ac:dyDescent="0.45">
      <c r="A20" s="16"/>
      <c r="B20" s="17"/>
      <c r="C20" s="56" t="s">
        <v>15</v>
      </c>
      <c r="D20" s="56"/>
      <c r="E20" s="56"/>
      <c r="F20" s="56"/>
      <c r="G20" s="56"/>
      <c r="H20" s="56"/>
      <c r="I20" s="56"/>
      <c r="J20" s="106" t="s">
        <v>18</v>
      </c>
      <c r="K20" s="106"/>
    </row>
    <row r="21" spans="1:13" ht="19.5" customHeight="1" x14ac:dyDescent="0.45">
      <c r="A21" s="21"/>
      <c r="B21" s="22" t="s">
        <v>12</v>
      </c>
      <c r="C21" s="102" t="s">
        <v>14</v>
      </c>
      <c r="D21" s="103"/>
      <c r="E21" s="103"/>
      <c r="F21" s="103"/>
      <c r="G21" s="104"/>
      <c r="H21" s="102" t="s">
        <v>13</v>
      </c>
      <c r="I21" s="104"/>
      <c r="J21" s="22" t="s">
        <v>16</v>
      </c>
      <c r="K21" s="25" t="s">
        <v>17</v>
      </c>
    </row>
    <row r="22" spans="1:13" ht="24.75" customHeight="1" x14ac:dyDescent="0.45">
      <c r="A22" s="121" t="s">
        <v>8</v>
      </c>
      <c r="B22" s="122">
        <v>0.39583333333333331</v>
      </c>
      <c r="C22" s="123">
        <v>1</v>
      </c>
      <c r="D22" s="124">
        <f>IF(C22="","",VLOOKUP(C22,$A$9:$M$15,4,FALSE))</f>
        <v>0</v>
      </c>
      <c r="E22" s="125" t="s">
        <v>21</v>
      </c>
      <c r="F22" s="124">
        <v>7</v>
      </c>
      <c r="G22" s="126">
        <f>IF(F22="","",VLOOKUP(F22,$A$9:$M$15,4,FALSE))</f>
        <v>0</v>
      </c>
      <c r="H22" s="127">
        <v>3</v>
      </c>
      <c r="I22" s="128">
        <f>IF(H22="","",VLOOKUP(H22,$A$9:$M$15,4,FALSE))</f>
        <v>0</v>
      </c>
      <c r="J22" s="21">
        <f>IF(H22="","",VLOOKUP(H22,$A$9:$M$15,12,FALSE))</f>
        <v>0</v>
      </c>
      <c r="K22" s="21">
        <f>IF(H22="","",VLOOKUP(H22,$A$9:$M$15,13,FALSE))</f>
        <v>0</v>
      </c>
    </row>
    <row r="23" spans="1:13" ht="24.75" customHeight="1" x14ac:dyDescent="0.45">
      <c r="A23" s="121" t="s">
        <v>9</v>
      </c>
      <c r="B23" s="122">
        <v>0.46527777777777773</v>
      </c>
      <c r="C23" s="123">
        <v>3</v>
      </c>
      <c r="D23" s="124">
        <f>IF(C23="","",VLOOKUP(C23,$A$9:$M$15,4,FALSE))</f>
        <v>0</v>
      </c>
      <c r="E23" s="125" t="s">
        <v>21</v>
      </c>
      <c r="F23" s="124">
        <v>6</v>
      </c>
      <c r="G23" s="126">
        <f>IF(F23="","",VLOOKUP(F23,$A$9:$M$15,4,FALSE))</f>
        <v>0</v>
      </c>
      <c r="H23" s="127">
        <v>7</v>
      </c>
      <c r="I23" s="128">
        <f>IF(H23="","",VLOOKUP(H23,$A$9:$M$15,4,FALSE))</f>
        <v>0</v>
      </c>
      <c r="J23" s="21">
        <f>IF(H23="","",VLOOKUP(H23,$A$9:$M$15,12,FALSE))</f>
        <v>0</v>
      </c>
      <c r="K23" s="21">
        <f>IF(H23="","",VLOOKUP(H23,$A$9:$M$15,13,FALSE))</f>
        <v>0</v>
      </c>
    </row>
    <row r="24" spans="1:13" ht="24.75" customHeight="1" x14ac:dyDescent="0.45">
      <c r="A24" s="121" t="s">
        <v>10</v>
      </c>
      <c r="B24" s="122">
        <v>0.53472222222222221</v>
      </c>
      <c r="C24" s="123">
        <v>2</v>
      </c>
      <c r="D24" s="124">
        <f>IF(C24="","",VLOOKUP(C24,$A$9:$M$15,4,FALSE))</f>
        <v>0</v>
      </c>
      <c r="E24" s="125" t="s">
        <v>21</v>
      </c>
      <c r="F24" s="124">
        <v>5</v>
      </c>
      <c r="G24" s="126">
        <f>IF(F24="","",VLOOKUP(F24,$A$9:$M$15,4,FALSE))</f>
        <v>0</v>
      </c>
      <c r="H24" s="127">
        <v>4</v>
      </c>
      <c r="I24" s="128">
        <f>IF(H24="","",VLOOKUP(H24,$A$9:$M$15,4,FALSE))</f>
        <v>0</v>
      </c>
      <c r="J24" s="21">
        <f>IF(H24="","",VLOOKUP(H24,$A$9:$M$15,12,FALSE))</f>
        <v>0</v>
      </c>
      <c r="K24" s="21">
        <f>IF(H24="","",VLOOKUP(H24,$A$9:$M$15,13,FALSE))</f>
        <v>0</v>
      </c>
    </row>
    <row r="25" spans="1:13" ht="24.75" customHeight="1" x14ac:dyDescent="0.45">
      <c r="A25" s="121" t="s">
        <v>11</v>
      </c>
      <c r="B25" s="122">
        <v>0.60416666666666663</v>
      </c>
      <c r="C25" s="123">
        <v>6</v>
      </c>
      <c r="D25" s="124">
        <f>IF(C25="","",VLOOKUP(C25,$A$9:$M$15,4,FALSE))</f>
        <v>0</v>
      </c>
      <c r="E25" s="125" t="s">
        <v>21</v>
      </c>
      <c r="F25" s="124">
        <v>4</v>
      </c>
      <c r="G25" s="126">
        <f>IF(F25="","",VLOOKUP(F25,$A$9:$M$15,4,FALSE))</f>
        <v>0</v>
      </c>
      <c r="H25" s="127">
        <v>5</v>
      </c>
      <c r="I25" s="128">
        <f>IF(H25="","",VLOOKUP(H25,$A$9:$M$15,4,FALSE))</f>
        <v>0</v>
      </c>
      <c r="J25" s="21">
        <f>IF(H25="","",VLOOKUP(H25,$A$9:$M$15,12,FALSE))</f>
        <v>0</v>
      </c>
      <c r="K25" s="21">
        <f>IF(H25="","",VLOOKUP(H25,$A$9:$M$15,13,FALSE))</f>
        <v>0</v>
      </c>
    </row>
    <row r="26" spans="1:13" ht="15" customHeight="1" thickBot="1" x14ac:dyDescent="0.5">
      <c r="A26" s="129"/>
      <c r="B26" s="130"/>
      <c r="C26" s="130"/>
      <c r="D26" s="131"/>
      <c r="E26" s="131"/>
      <c r="F26" s="131"/>
      <c r="G26" s="131"/>
      <c r="H26" s="131"/>
      <c r="I26" s="131"/>
      <c r="J26" s="11"/>
    </row>
    <row r="27" spans="1:13" ht="30" customHeight="1" thickBot="1" x14ac:dyDescent="0.5">
      <c r="A27" s="132" t="s">
        <v>26</v>
      </c>
      <c r="B27" s="133"/>
      <c r="C27" s="132" t="s">
        <v>22</v>
      </c>
      <c r="D27" s="134"/>
      <c r="E27" s="135"/>
      <c r="F27" s="134"/>
      <c r="G27" s="134"/>
      <c r="H27" s="134"/>
      <c r="I27" s="133"/>
      <c r="J27" s="28" t="s">
        <v>24</v>
      </c>
    </row>
    <row r="28" spans="1:13" ht="19.5" customHeight="1" x14ac:dyDescent="0.55000000000000004">
      <c r="A28" s="136"/>
      <c r="B28" s="137"/>
      <c r="C28" s="138" t="s">
        <v>15</v>
      </c>
      <c r="D28" s="138"/>
      <c r="E28" s="138"/>
      <c r="F28" s="138"/>
      <c r="G28" s="138"/>
      <c r="H28" s="139"/>
      <c r="I28" s="139"/>
      <c r="J28" s="106" t="s">
        <v>18</v>
      </c>
      <c r="K28" s="106"/>
      <c r="L28" s="12"/>
    </row>
    <row r="29" spans="1:13" ht="19.5" customHeight="1" x14ac:dyDescent="0.55000000000000004">
      <c r="A29" s="140"/>
      <c r="B29" s="121" t="s">
        <v>12</v>
      </c>
      <c r="C29" s="141" t="s">
        <v>14</v>
      </c>
      <c r="D29" s="142"/>
      <c r="E29" s="142"/>
      <c r="F29" s="142"/>
      <c r="G29" s="143"/>
      <c r="H29" s="141" t="s">
        <v>13</v>
      </c>
      <c r="I29" s="143"/>
      <c r="J29" s="27" t="s">
        <v>16</v>
      </c>
      <c r="K29" s="25" t="s">
        <v>17</v>
      </c>
      <c r="L29" s="12"/>
    </row>
    <row r="30" spans="1:13" ht="24.75" customHeight="1" x14ac:dyDescent="0.45">
      <c r="A30" s="121" t="s">
        <v>8</v>
      </c>
      <c r="B30" s="122">
        <v>0.39583333333333331</v>
      </c>
      <c r="C30" s="123">
        <v>1</v>
      </c>
      <c r="D30" s="124">
        <f>IF(C30="","",VLOOKUP(C30,$A$9:$M$15,4,FALSE))</f>
        <v>0</v>
      </c>
      <c r="E30" s="125" t="s">
        <v>21</v>
      </c>
      <c r="F30" s="124">
        <v>4</v>
      </c>
      <c r="G30" s="126">
        <f>IF(F30="","",VLOOKUP(F30,$A$9:$M$15,4,FALSE))</f>
        <v>0</v>
      </c>
      <c r="H30" s="127">
        <v>7</v>
      </c>
      <c r="I30" s="128">
        <f>IF(H30="","",VLOOKUP(H30,$A$9:$M$15,4,FALSE))</f>
        <v>0</v>
      </c>
      <c r="J30" s="21">
        <f>IF(H30="","",VLOOKUP(H30,$A$9:$M$15,12,FALSE))</f>
        <v>0</v>
      </c>
      <c r="K30" s="21">
        <f>IF(H30="","",VLOOKUP(H30,$A$9:$M$15,13,FALSE))</f>
        <v>0</v>
      </c>
    </row>
    <row r="31" spans="1:13" ht="24.75" customHeight="1" x14ac:dyDescent="0.45">
      <c r="A31" s="121" t="s">
        <v>9</v>
      </c>
      <c r="B31" s="122">
        <v>0.46527777777777773</v>
      </c>
      <c r="C31" s="123">
        <v>2</v>
      </c>
      <c r="D31" s="124">
        <f>IF(C31="","",VLOOKUP(C31,$A$9:$M$15,4,FALSE))</f>
        <v>0</v>
      </c>
      <c r="E31" s="125" t="s">
        <v>21</v>
      </c>
      <c r="F31" s="124">
        <v>7</v>
      </c>
      <c r="G31" s="126">
        <f>IF(F31="","",VLOOKUP(F31,$A$9:$M$15,4,FALSE))</f>
        <v>0</v>
      </c>
      <c r="H31" s="127">
        <v>1</v>
      </c>
      <c r="I31" s="128">
        <f>IF(H31="","",VLOOKUP(H31,$A$9:$M$15,4,FALSE))</f>
        <v>0</v>
      </c>
      <c r="J31" s="21">
        <f>IF(H31="","",VLOOKUP(H31,$A$9:$M$15,12,FALSE))</f>
        <v>0</v>
      </c>
      <c r="K31" s="21">
        <f>IF(H31="","",VLOOKUP(H31,$A$9:$M$15,13,FALSE))</f>
        <v>0</v>
      </c>
    </row>
    <row r="32" spans="1:13" ht="24.75" customHeight="1" x14ac:dyDescent="0.45">
      <c r="A32" s="121" t="s">
        <v>10</v>
      </c>
      <c r="B32" s="122">
        <v>0.53472222222222221</v>
      </c>
      <c r="C32" s="123">
        <v>3</v>
      </c>
      <c r="D32" s="124">
        <f>IF(C32="","",VLOOKUP(C32,$A$9:$M$15,4,FALSE))</f>
        <v>0</v>
      </c>
      <c r="E32" s="125" t="s">
        <v>21</v>
      </c>
      <c r="F32" s="124">
        <v>5</v>
      </c>
      <c r="G32" s="126">
        <f>IF(F32="","",VLOOKUP(F32,$A$9:$M$15,4,FALSE))</f>
        <v>0</v>
      </c>
      <c r="H32" s="127">
        <v>6</v>
      </c>
      <c r="I32" s="128">
        <f>IF(H32="","",VLOOKUP(H32,$A$9:$M$15,4,FALSE))</f>
        <v>0</v>
      </c>
      <c r="J32" s="21">
        <f>IF(H32="","",VLOOKUP(H32,$A$9:$M$15,12,FALSE))</f>
        <v>0</v>
      </c>
      <c r="K32" s="21">
        <f>IF(H32="","",VLOOKUP(H32,$A$9:$M$15,13,FALSE))</f>
        <v>0</v>
      </c>
    </row>
    <row r="33" spans="1:11" ht="24.75" customHeight="1" x14ac:dyDescent="0.45">
      <c r="A33" s="121" t="s">
        <v>11</v>
      </c>
      <c r="B33" s="122">
        <v>0.60416666666666663</v>
      </c>
      <c r="C33" s="123">
        <v>1</v>
      </c>
      <c r="D33" s="124">
        <f>IF(C33="","",VLOOKUP(C33,$A$9:$M$15,4,FALSE))</f>
        <v>0</v>
      </c>
      <c r="E33" s="125" t="s">
        <v>21</v>
      </c>
      <c r="F33" s="124">
        <v>6</v>
      </c>
      <c r="G33" s="126">
        <f>IF(F33="","",VLOOKUP(F33,$A$9:$M$15,4,FALSE))</f>
        <v>0</v>
      </c>
      <c r="H33" s="127">
        <v>5</v>
      </c>
      <c r="I33" s="128">
        <f>IF(H33="","",VLOOKUP(H33,$A$9:$M$15,4,FALSE))</f>
        <v>0</v>
      </c>
      <c r="J33" s="21">
        <f>IF(H33="","",VLOOKUP(H33,$A$9:$M$15,12,FALSE))</f>
        <v>0</v>
      </c>
      <c r="K33" s="21">
        <f>IF(H33="","",VLOOKUP(H33,$A$9:$M$15,13,FALSE))</f>
        <v>0</v>
      </c>
    </row>
    <row r="34" spans="1:11" ht="15" customHeight="1" thickBot="1" x14ac:dyDescent="0.5">
      <c r="A34" s="144"/>
      <c r="B34" s="144"/>
      <c r="C34" s="144"/>
      <c r="D34" s="144"/>
      <c r="E34" s="144"/>
      <c r="F34" s="144"/>
      <c r="G34" s="144"/>
      <c r="H34" s="144"/>
      <c r="I34" s="144"/>
    </row>
    <row r="35" spans="1:11" ht="30" customHeight="1" thickBot="1" x14ac:dyDescent="0.5">
      <c r="A35" s="132" t="s">
        <v>32</v>
      </c>
      <c r="B35" s="133"/>
      <c r="C35" s="132" t="s">
        <v>22</v>
      </c>
      <c r="D35" s="134"/>
      <c r="E35" s="135"/>
      <c r="F35" s="134"/>
      <c r="G35" s="134"/>
      <c r="H35" s="134"/>
      <c r="I35" s="133"/>
      <c r="J35" s="28" t="s">
        <v>24</v>
      </c>
    </row>
    <row r="36" spans="1:11" ht="19.5" customHeight="1" x14ac:dyDescent="0.45">
      <c r="A36" s="136"/>
      <c r="B36" s="137"/>
      <c r="C36" s="138" t="s">
        <v>15</v>
      </c>
      <c r="D36" s="138"/>
      <c r="E36" s="138"/>
      <c r="F36" s="138"/>
      <c r="G36" s="138"/>
      <c r="H36" s="139"/>
      <c r="I36" s="139"/>
      <c r="J36" s="106" t="s">
        <v>18</v>
      </c>
      <c r="K36" s="106"/>
    </row>
    <row r="37" spans="1:11" ht="19.5" customHeight="1" x14ac:dyDescent="0.45">
      <c r="A37" s="140"/>
      <c r="B37" s="121" t="s">
        <v>12</v>
      </c>
      <c r="C37" s="141" t="s">
        <v>14</v>
      </c>
      <c r="D37" s="142"/>
      <c r="E37" s="142"/>
      <c r="F37" s="142"/>
      <c r="G37" s="143"/>
      <c r="H37" s="141" t="s">
        <v>13</v>
      </c>
      <c r="I37" s="143"/>
      <c r="J37" s="27" t="s">
        <v>16</v>
      </c>
      <c r="K37" s="25" t="s">
        <v>17</v>
      </c>
    </row>
    <row r="38" spans="1:11" ht="24.75" customHeight="1" x14ac:dyDescent="0.45">
      <c r="A38" s="121" t="s">
        <v>8</v>
      </c>
      <c r="B38" s="122">
        <v>0.39583333333333331</v>
      </c>
      <c r="C38" s="123">
        <v>3</v>
      </c>
      <c r="D38" s="124">
        <f>IF(C38="","",VLOOKUP(C38,$A$9:$M$15,4,FALSE))</f>
        <v>0</v>
      </c>
      <c r="E38" s="125" t="s">
        <v>21</v>
      </c>
      <c r="F38" s="124">
        <v>7</v>
      </c>
      <c r="G38" s="126">
        <f>IF(F38="","",VLOOKUP(F38,$A$9:$M$15,4,FALSE))</f>
        <v>0</v>
      </c>
      <c r="H38" s="127">
        <v>2</v>
      </c>
      <c r="I38" s="128">
        <f>IF(H38="","",VLOOKUP(H38,$A$9:$M$15,4,FALSE))</f>
        <v>0</v>
      </c>
      <c r="J38" s="21">
        <f>IF(H38="","",VLOOKUP(H38,$A$9:$M$15,12,FALSE))</f>
        <v>0</v>
      </c>
      <c r="K38" s="21">
        <f>IF(H38="","",VLOOKUP(H38,$A$9:$M$15,13,FALSE))</f>
        <v>0</v>
      </c>
    </row>
    <row r="39" spans="1:11" ht="24.75" customHeight="1" x14ac:dyDescent="0.45">
      <c r="A39" s="121" t="s">
        <v>9</v>
      </c>
      <c r="B39" s="122">
        <v>0.46527777777777773</v>
      </c>
      <c r="C39" s="123">
        <v>2</v>
      </c>
      <c r="D39" s="124">
        <f>IF(C39="","",VLOOKUP(C39,$A$9:$M$15,4,FALSE))</f>
        <v>0</v>
      </c>
      <c r="E39" s="125" t="s">
        <v>21</v>
      </c>
      <c r="F39" s="124">
        <v>6</v>
      </c>
      <c r="G39" s="126">
        <f>IF(F39="","",VLOOKUP(F39,$A$9:$M$15,4,FALSE))</f>
        <v>0</v>
      </c>
      <c r="H39" s="127">
        <v>1</v>
      </c>
      <c r="I39" s="128">
        <f>IF(H39="","",VLOOKUP(H39,$A$9:$M$15,4,FALSE))</f>
        <v>0</v>
      </c>
      <c r="J39" s="21">
        <f>IF(H39="","",VLOOKUP(H39,$A$9:$M$15,12,FALSE))</f>
        <v>0</v>
      </c>
      <c r="K39" s="21">
        <f>IF(H39="","",VLOOKUP(H39,$A$9:$M$15,13,FALSE))</f>
        <v>0</v>
      </c>
    </row>
    <row r="40" spans="1:11" ht="24.75" customHeight="1" x14ac:dyDescent="0.45">
      <c r="A40" s="121" t="s">
        <v>10</v>
      </c>
      <c r="B40" s="122">
        <v>0.53472222222222221</v>
      </c>
      <c r="C40" s="123">
        <v>1</v>
      </c>
      <c r="D40" s="124">
        <f>IF(C40="","",VLOOKUP(C40,$A$9:$M$15,4,FALSE))</f>
        <v>0</v>
      </c>
      <c r="E40" s="125" t="s">
        <v>21</v>
      </c>
      <c r="F40" s="124">
        <v>5</v>
      </c>
      <c r="G40" s="126">
        <f>IF(F40="","",VLOOKUP(F40,$A$9:$M$15,4,FALSE))</f>
        <v>0</v>
      </c>
      <c r="H40" s="127">
        <v>6</v>
      </c>
      <c r="I40" s="128">
        <f>IF(H40="","",VLOOKUP(H40,$A$9:$M$15,4,FALSE))</f>
        <v>0</v>
      </c>
      <c r="J40" s="21">
        <f>IF(H40="","",VLOOKUP(H40,$A$9:$M$15,12,FALSE))</f>
        <v>0</v>
      </c>
      <c r="K40" s="21">
        <f>IF(H40="","",VLOOKUP(H40,$A$9:$M$15,13,FALSE))</f>
        <v>0</v>
      </c>
    </row>
    <row r="41" spans="1:11" ht="24.75" customHeight="1" x14ac:dyDescent="0.45">
      <c r="A41" s="121" t="s">
        <v>11</v>
      </c>
      <c r="B41" s="122">
        <v>0.60416666666666663</v>
      </c>
      <c r="C41" s="123"/>
      <c r="D41" s="124" t="str">
        <f>IF(C41="","",VLOOKUP(C41,$A$9:$M$15,4,FALSE))</f>
        <v/>
      </c>
      <c r="E41" s="125" t="s">
        <v>21</v>
      </c>
      <c r="F41" s="124"/>
      <c r="G41" s="126" t="str">
        <f>IF(F41="","",VLOOKUP(F41,$A$9:$M$15,4,FALSE))</f>
        <v/>
      </c>
      <c r="H41" s="127"/>
      <c r="I41" s="128" t="str">
        <f>IF(H41="","",VLOOKUP(H41,$A$9:$M$15,4,FALSE))</f>
        <v/>
      </c>
      <c r="J41" s="21" t="str">
        <f>IF(H41="","",VLOOKUP(H41,$A$9:$M$15,12,FALSE))</f>
        <v/>
      </c>
      <c r="K41" s="21" t="str">
        <f>IF(H41="","",VLOOKUP(H41,$A$9:$M$15,13,FALSE))</f>
        <v/>
      </c>
    </row>
    <row r="42" spans="1:11" ht="15" customHeight="1" thickBot="1" x14ac:dyDescent="0.5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11" ht="30" customHeight="1" thickBot="1" x14ac:dyDescent="0.5">
      <c r="A43" s="132" t="s">
        <v>28</v>
      </c>
      <c r="B43" s="133"/>
      <c r="C43" s="132" t="s">
        <v>22</v>
      </c>
      <c r="D43" s="134"/>
      <c r="E43" s="135"/>
      <c r="F43" s="134"/>
      <c r="G43" s="134"/>
      <c r="H43" s="134"/>
      <c r="I43" s="133"/>
      <c r="J43" s="28" t="s">
        <v>24</v>
      </c>
    </row>
    <row r="44" spans="1:11" ht="19.5" customHeight="1" x14ac:dyDescent="0.45">
      <c r="A44" s="136"/>
      <c r="B44" s="137"/>
      <c r="C44" s="138" t="s">
        <v>15</v>
      </c>
      <c r="D44" s="138"/>
      <c r="E44" s="138"/>
      <c r="F44" s="138"/>
      <c r="G44" s="138"/>
      <c r="H44" s="139"/>
      <c r="I44" s="139"/>
      <c r="J44" s="106" t="s">
        <v>18</v>
      </c>
      <c r="K44" s="106"/>
    </row>
    <row r="45" spans="1:11" ht="19.5" customHeight="1" x14ac:dyDescent="0.45">
      <c r="A45" s="140"/>
      <c r="B45" s="121" t="s">
        <v>12</v>
      </c>
      <c r="C45" s="141" t="s">
        <v>14</v>
      </c>
      <c r="D45" s="142"/>
      <c r="E45" s="142"/>
      <c r="F45" s="142"/>
      <c r="G45" s="143"/>
      <c r="H45" s="141" t="s">
        <v>13</v>
      </c>
      <c r="I45" s="143"/>
      <c r="J45" s="27" t="s">
        <v>16</v>
      </c>
      <c r="K45" s="25" t="s">
        <v>17</v>
      </c>
    </row>
    <row r="46" spans="1:11" ht="24.75" customHeight="1" x14ac:dyDescent="0.45">
      <c r="A46" s="121" t="s">
        <v>8</v>
      </c>
      <c r="B46" s="122">
        <v>0.39583333333333331</v>
      </c>
      <c r="C46" s="123">
        <v>1</v>
      </c>
      <c r="D46" s="124">
        <f>IF(C46="","",VLOOKUP(C46,$A$9:$M$15,4,FALSE))</f>
        <v>0</v>
      </c>
      <c r="E46" s="125" t="s">
        <v>21</v>
      </c>
      <c r="F46" s="124">
        <v>3</v>
      </c>
      <c r="G46" s="126">
        <f>IF(F46="","",VLOOKUP(F46,$A$9:$M$15,4,FALSE))</f>
        <v>0</v>
      </c>
      <c r="H46" s="127">
        <v>5</v>
      </c>
      <c r="I46" s="128">
        <f>IF(H46="","",VLOOKUP(H46,$A$9:$M$15,4,FALSE))</f>
        <v>0</v>
      </c>
      <c r="J46" s="21">
        <f>IF(H46="","",VLOOKUP(H46,$A$9:$M$15,12,FALSE))</f>
        <v>0</v>
      </c>
      <c r="K46" s="21">
        <f>IF(H46="","",VLOOKUP(H46,$A$9:$M$15,13,FALSE))</f>
        <v>0</v>
      </c>
    </row>
    <row r="47" spans="1:11" ht="24.75" customHeight="1" x14ac:dyDescent="0.45">
      <c r="A47" s="121" t="s">
        <v>9</v>
      </c>
      <c r="B47" s="122">
        <v>0.46527777777777773</v>
      </c>
      <c r="C47" s="123">
        <v>5</v>
      </c>
      <c r="D47" s="124">
        <f>IF(C47="","",VLOOKUP(C47,$A$9:$M$15,4,FALSE))</f>
        <v>0</v>
      </c>
      <c r="E47" s="125" t="s">
        <v>21</v>
      </c>
      <c r="F47" s="124">
        <v>7</v>
      </c>
      <c r="G47" s="126">
        <f>IF(F47="","",VLOOKUP(F47,$A$9:$M$15,4,FALSE))</f>
        <v>0</v>
      </c>
      <c r="H47" s="127">
        <v>3</v>
      </c>
      <c r="I47" s="128">
        <f>IF(H47="","",VLOOKUP(H47,$A$9:$M$15,4,FALSE))</f>
        <v>0</v>
      </c>
      <c r="J47" s="21">
        <f>IF(H47="","",VLOOKUP(H47,$A$9:$M$15,12,FALSE))</f>
        <v>0</v>
      </c>
      <c r="K47" s="21">
        <f>IF(H47="","",VLOOKUP(H47,$A$9:$M$15,13,FALSE))</f>
        <v>0</v>
      </c>
    </row>
    <row r="48" spans="1:11" ht="24.75" customHeight="1" x14ac:dyDescent="0.45">
      <c r="A48" s="121" t="s">
        <v>10</v>
      </c>
      <c r="B48" s="122">
        <v>0.53472222222222221</v>
      </c>
      <c r="C48" s="123">
        <v>2</v>
      </c>
      <c r="D48" s="124">
        <f>IF(C48="","",VLOOKUP(C48,$A$9:$M$15,4,FALSE))</f>
        <v>0</v>
      </c>
      <c r="E48" s="125" t="s">
        <v>21</v>
      </c>
      <c r="F48" s="124">
        <v>4</v>
      </c>
      <c r="G48" s="126">
        <f>IF(F48="","",VLOOKUP(F48,$A$9:$M$15,4,FALSE))</f>
        <v>0</v>
      </c>
      <c r="H48" s="127">
        <v>6</v>
      </c>
      <c r="I48" s="128">
        <f>IF(H48="","",VLOOKUP(H48,$A$9:$M$15,4,FALSE))</f>
        <v>0</v>
      </c>
      <c r="J48" s="21">
        <f>IF(H48="","",VLOOKUP(H48,$A$9:$M$15,12,FALSE))</f>
        <v>0</v>
      </c>
      <c r="K48" s="21">
        <f>IF(H48="","",VLOOKUP(H48,$A$9:$M$15,13,FALSE))</f>
        <v>0</v>
      </c>
    </row>
    <row r="49" spans="1:11" ht="24.75" customHeight="1" x14ac:dyDescent="0.45">
      <c r="A49" s="121" t="s">
        <v>11</v>
      </c>
      <c r="B49" s="122">
        <v>0.60416666666666663</v>
      </c>
      <c r="C49" s="123">
        <v>6</v>
      </c>
      <c r="D49" s="124">
        <f>IF(C49="","",VLOOKUP(C49,$A$9:$M$15,4,FALSE))</f>
        <v>0</v>
      </c>
      <c r="E49" s="125" t="s">
        <v>21</v>
      </c>
      <c r="F49" s="124">
        <v>7</v>
      </c>
      <c r="G49" s="126">
        <f>IF(F49="","",VLOOKUP(F49,$A$9:$M$15,4,FALSE))</f>
        <v>0</v>
      </c>
      <c r="H49" s="127">
        <v>4</v>
      </c>
      <c r="I49" s="128">
        <f>IF(H49="","",VLOOKUP(H49,$A$9:$M$15,4,FALSE))</f>
        <v>0</v>
      </c>
      <c r="J49" s="21">
        <f>IF(H49="","",VLOOKUP(H49,$A$9:$M$15,12,FALSE))</f>
        <v>0</v>
      </c>
      <c r="K49" s="21">
        <f>IF(H49="","",VLOOKUP(H49,$A$9:$M$15,13,FALSE))</f>
        <v>0</v>
      </c>
    </row>
    <row r="50" spans="1:11" ht="20.25" thickBot="1" x14ac:dyDescent="0.5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11" ht="30" customHeight="1" thickBot="1" x14ac:dyDescent="0.5">
      <c r="A51" s="132" t="s">
        <v>29</v>
      </c>
      <c r="B51" s="133"/>
      <c r="C51" s="132" t="s">
        <v>22</v>
      </c>
      <c r="D51" s="134"/>
      <c r="E51" s="135"/>
      <c r="F51" s="134"/>
      <c r="G51" s="134"/>
      <c r="H51" s="134"/>
      <c r="I51" s="133"/>
      <c r="J51" s="28" t="s">
        <v>24</v>
      </c>
    </row>
    <row r="52" spans="1:11" x14ac:dyDescent="0.45">
      <c r="A52" s="136"/>
      <c r="B52" s="137"/>
      <c r="C52" s="138" t="s">
        <v>15</v>
      </c>
      <c r="D52" s="138"/>
      <c r="E52" s="138"/>
      <c r="F52" s="138"/>
      <c r="G52" s="138"/>
      <c r="H52" s="139"/>
      <c r="I52" s="139"/>
      <c r="J52" s="106" t="s">
        <v>18</v>
      </c>
      <c r="K52" s="106"/>
    </row>
    <row r="53" spans="1:11" x14ac:dyDescent="0.45">
      <c r="A53" s="140"/>
      <c r="B53" s="121" t="s">
        <v>12</v>
      </c>
      <c r="C53" s="141" t="s">
        <v>14</v>
      </c>
      <c r="D53" s="142"/>
      <c r="E53" s="142"/>
      <c r="F53" s="142"/>
      <c r="G53" s="143"/>
      <c r="H53" s="141" t="s">
        <v>13</v>
      </c>
      <c r="I53" s="143"/>
      <c r="J53" s="27" t="s">
        <v>16</v>
      </c>
      <c r="K53" s="25" t="s">
        <v>17</v>
      </c>
    </row>
    <row r="54" spans="1:11" ht="24.75" customHeight="1" x14ac:dyDescent="0.45">
      <c r="A54" s="121" t="s">
        <v>8</v>
      </c>
      <c r="B54" s="122">
        <v>0.39583333333333331</v>
      </c>
      <c r="C54" s="123">
        <v>3</v>
      </c>
      <c r="D54" s="124">
        <f>IF(C54="","",VLOOKUP(C54,$A$9:$M$15,4,FALSE))</f>
        <v>0</v>
      </c>
      <c r="E54" s="125" t="s">
        <v>21</v>
      </c>
      <c r="F54" s="124">
        <v>4</v>
      </c>
      <c r="G54" s="126">
        <f>IF(F54="","",VLOOKUP(F54,$A$9:$M$15,4,FALSE))</f>
        <v>0</v>
      </c>
      <c r="H54" s="127">
        <v>1</v>
      </c>
      <c r="I54" s="128">
        <f>IF(H54="","",VLOOKUP(H54,$A$9:$M$15,4,FALSE))</f>
        <v>0</v>
      </c>
      <c r="J54" s="21">
        <f>IF(H54="","",VLOOKUP(H54,$A$9:$M$15,12,FALSE))</f>
        <v>0</v>
      </c>
      <c r="K54" s="21">
        <f>IF(H54="","",VLOOKUP(H54,$A$9:$M$15,13,FALSE))</f>
        <v>0</v>
      </c>
    </row>
    <row r="55" spans="1:11" ht="24.75" customHeight="1" x14ac:dyDescent="0.45">
      <c r="A55" s="121" t="s">
        <v>9</v>
      </c>
      <c r="B55" s="122">
        <v>0.46527777777777773</v>
      </c>
      <c r="C55" s="123">
        <v>1</v>
      </c>
      <c r="D55" s="124">
        <f>IF(C55="","",VLOOKUP(C55,$A$9:$M$15,4,FALSE))</f>
        <v>0</v>
      </c>
      <c r="E55" s="125" t="s">
        <v>21</v>
      </c>
      <c r="F55" s="124">
        <v>2</v>
      </c>
      <c r="G55" s="126">
        <f>IF(F55="","",VLOOKUP(F55,$A$9:$M$15,4,FALSE))</f>
        <v>0</v>
      </c>
      <c r="H55" s="127">
        <v>4</v>
      </c>
      <c r="I55" s="128">
        <f>IF(H55="","",VLOOKUP(H55,$A$9:$M$15,4,FALSE))</f>
        <v>0</v>
      </c>
      <c r="J55" s="21">
        <f>IF(H55="","",VLOOKUP(H55,$A$9:$M$15,12,FALSE))</f>
        <v>0</v>
      </c>
      <c r="K55" s="21">
        <f>IF(H55="","",VLOOKUP(H55,$A$9:$M$15,13,FALSE))</f>
        <v>0</v>
      </c>
    </row>
    <row r="56" spans="1:11" ht="24.75" customHeight="1" x14ac:dyDescent="0.45">
      <c r="A56" s="121" t="s">
        <v>10</v>
      </c>
      <c r="B56" s="122">
        <v>0.53472222222222221</v>
      </c>
      <c r="C56" s="123">
        <v>5</v>
      </c>
      <c r="D56" s="124">
        <f>IF(C56="","",VLOOKUP(C56,$A$9:$M$15,4,FALSE))</f>
        <v>0</v>
      </c>
      <c r="E56" s="125" t="s">
        <v>21</v>
      </c>
      <c r="F56" s="124">
        <v>6</v>
      </c>
      <c r="G56" s="126">
        <f>IF(F56="","",VLOOKUP(F56,$A$9:$M$15,4,FALSE))</f>
        <v>0</v>
      </c>
      <c r="H56" s="127">
        <v>2</v>
      </c>
      <c r="I56" s="128">
        <f>IF(H56="","",VLOOKUP(H56,$A$9:$M$15,4,FALSE))</f>
        <v>0</v>
      </c>
      <c r="J56" s="21">
        <f>IF(H56="","",VLOOKUP(H56,$A$9:$M$15,12,FALSE))</f>
        <v>0</v>
      </c>
      <c r="K56" s="21">
        <f>IF(H56="","",VLOOKUP(H56,$A$9:$M$15,13,FALSE))</f>
        <v>0</v>
      </c>
    </row>
    <row r="57" spans="1:11" ht="24.75" customHeight="1" x14ac:dyDescent="0.45">
      <c r="A57" s="121" t="s">
        <v>11</v>
      </c>
      <c r="B57" s="122">
        <v>0.60416666666666663</v>
      </c>
      <c r="C57" s="123"/>
      <c r="D57" s="124" t="str">
        <f>IF(C57="","",VLOOKUP(C57,$A$9:$M$15,4,FALSE))</f>
        <v/>
      </c>
      <c r="E57" s="125" t="s">
        <v>21</v>
      </c>
      <c r="F57" s="124"/>
      <c r="G57" s="126" t="str">
        <f>IF(F57="","",VLOOKUP(F57,$A$9:$M$15,4,FALSE))</f>
        <v/>
      </c>
      <c r="H57" s="127"/>
      <c r="I57" s="128" t="str">
        <f>IF(H57="","",VLOOKUP(H57,$A$9:$M$15,4,FALSE))</f>
        <v/>
      </c>
      <c r="J57" s="21" t="str">
        <f>IF(H57="","",VLOOKUP(H57,$A$9:$M$15,12,FALSE))</f>
        <v/>
      </c>
      <c r="K57" s="21" t="str">
        <f>IF(H57="","",VLOOKUP(H57,$A$9:$M$15,13,FALSE))</f>
        <v/>
      </c>
    </row>
    <row r="58" spans="1:11" ht="20.25" thickBot="1" x14ac:dyDescent="0.5">
      <c r="A58" s="144"/>
      <c r="B58" s="144"/>
      <c r="C58" s="144"/>
      <c r="D58" s="144"/>
      <c r="E58" s="144"/>
      <c r="F58" s="144"/>
      <c r="G58" s="144"/>
      <c r="H58" s="144"/>
      <c r="I58" s="144"/>
    </row>
    <row r="59" spans="1:11" ht="30" customHeight="1" thickBot="1" x14ac:dyDescent="0.5">
      <c r="A59" s="132" t="s">
        <v>30</v>
      </c>
      <c r="B59" s="133"/>
      <c r="C59" s="132" t="s">
        <v>22</v>
      </c>
      <c r="D59" s="134"/>
      <c r="E59" s="135"/>
      <c r="F59" s="134"/>
      <c r="G59" s="134"/>
      <c r="H59" s="134"/>
      <c r="I59" s="133"/>
      <c r="J59" s="28" t="s">
        <v>24</v>
      </c>
    </row>
    <row r="60" spans="1:11" x14ac:dyDescent="0.45">
      <c r="A60" s="136"/>
      <c r="B60" s="137"/>
      <c r="C60" s="138" t="s">
        <v>15</v>
      </c>
      <c r="D60" s="138"/>
      <c r="E60" s="138"/>
      <c r="F60" s="138"/>
      <c r="G60" s="138"/>
      <c r="H60" s="139"/>
      <c r="I60" s="139"/>
      <c r="J60" s="106" t="s">
        <v>18</v>
      </c>
      <c r="K60" s="106"/>
    </row>
    <row r="61" spans="1:11" x14ac:dyDescent="0.45">
      <c r="A61" s="140"/>
      <c r="B61" s="121" t="s">
        <v>12</v>
      </c>
      <c r="C61" s="141" t="s">
        <v>14</v>
      </c>
      <c r="D61" s="142"/>
      <c r="E61" s="142"/>
      <c r="F61" s="142"/>
      <c r="G61" s="143"/>
      <c r="H61" s="141" t="s">
        <v>13</v>
      </c>
      <c r="I61" s="143"/>
      <c r="J61" s="43" t="s">
        <v>16</v>
      </c>
      <c r="K61" s="41" t="s">
        <v>17</v>
      </c>
    </row>
    <row r="62" spans="1:11" ht="24.75" customHeight="1" x14ac:dyDescent="0.45">
      <c r="A62" s="121" t="s">
        <v>8</v>
      </c>
      <c r="B62" s="122">
        <v>0.39583333333333331</v>
      </c>
      <c r="C62" s="123">
        <v>4</v>
      </c>
      <c r="D62" s="124">
        <f>IF(C62="","",VLOOKUP(C62,$A$9:$M$15,4,FALSE))</f>
        <v>0</v>
      </c>
      <c r="E62" s="125" t="s">
        <v>21</v>
      </c>
      <c r="F62" s="124">
        <v>5</v>
      </c>
      <c r="G62" s="126">
        <f>IF(F62="","",VLOOKUP(F62,$A$9:$M$15,4,FALSE))</f>
        <v>0</v>
      </c>
      <c r="H62" s="127">
        <v>2</v>
      </c>
      <c r="I62" s="128">
        <f>IF(H62="","",VLOOKUP(H62,$A$9:$M$15,4,FALSE))</f>
        <v>0</v>
      </c>
      <c r="J62" s="21">
        <f>IF(H62="","",VLOOKUP(H62,$A$9:$M$15,12,FALSE))</f>
        <v>0</v>
      </c>
      <c r="K62" s="21">
        <f>IF(H62="","",VLOOKUP(H62,$A$9:$M$15,13,FALSE))</f>
        <v>0</v>
      </c>
    </row>
    <row r="63" spans="1:11" ht="24.75" customHeight="1" x14ac:dyDescent="0.45">
      <c r="A63" s="43" t="s">
        <v>9</v>
      </c>
      <c r="B63" s="40">
        <v>0.46527777777777773</v>
      </c>
      <c r="C63" s="37">
        <v>2</v>
      </c>
      <c r="D63" s="33">
        <f>IF(C63="","",VLOOKUP(C63,$A$9:$M$15,4,FALSE))</f>
        <v>0</v>
      </c>
      <c r="E63" s="42" t="s">
        <v>21</v>
      </c>
      <c r="F63" s="33">
        <v>3</v>
      </c>
      <c r="G63" s="38">
        <f>IF(F63="","",VLOOKUP(F63,$A$9:$M$15,4,FALSE))</f>
        <v>0</v>
      </c>
      <c r="H63" s="36">
        <v>7</v>
      </c>
      <c r="I63" s="32">
        <f>IF(H63="","",VLOOKUP(H63,$A$9:$M$15,4,FALSE))</f>
        <v>0</v>
      </c>
      <c r="J63" s="21">
        <f>IF(H63="","",VLOOKUP(H63,$A$9:$M$15,12,FALSE))</f>
        <v>0</v>
      </c>
      <c r="K63" s="21">
        <f>IF(H63="","",VLOOKUP(H63,$A$9:$M$15,13,FALSE))</f>
        <v>0</v>
      </c>
    </row>
    <row r="64" spans="1:11" ht="24.75" customHeight="1" x14ac:dyDescent="0.45">
      <c r="A64" s="43" t="s">
        <v>10</v>
      </c>
      <c r="B64" s="40">
        <v>0.53472222222222221</v>
      </c>
      <c r="C64" s="37">
        <v>4</v>
      </c>
      <c r="D64" s="33">
        <f>IF(C64="","",VLOOKUP(C64,$A$9:$M$15,4,FALSE))</f>
        <v>0</v>
      </c>
      <c r="E64" s="42" t="s">
        <v>21</v>
      </c>
      <c r="F64" s="33">
        <v>7</v>
      </c>
      <c r="G64" s="38">
        <f>IF(F64="","",VLOOKUP(F64,$A$9:$M$15,4,FALSE))</f>
        <v>0</v>
      </c>
      <c r="H64" s="36">
        <v>3</v>
      </c>
      <c r="I64" s="32">
        <f>IF(H64="","",VLOOKUP(H64,$A$9:$M$15,4,FALSE))</f>
        <v>0</v>
      </c>
      <c r="J64" s="21">
        <f>IF(H64="","",VLOOKUP(H64,$A$9:$M$15,12,FALSE))</f>
        <v>0</v>
      </c>
      <c r="K64" s="21">
        <f>IF(H64="","",VLOOKUP(H64,$A$9:$M$15,13,FALSE))</f>
        <v>0</v>
      </c>
    </row>
    <row r="65" spans="1:13" ht="24.75" customHeight="1" x14ac:dyDescent="0.45">
      <c r="A65" s="43" t="s">
        <v>11</v>
      </c>
      <c r="B65" s="40">
        <v>0.60416666666666663</v>
      </c>
      <c r="C65" s="37"/>
      <c r="D65" s="33" t="str">
        <f>IF(C65="","",VLOOKUP(C65,$A$9:$M$15,4,FALSE))</f>
        <v/>
      </c>
      <c r="E65" s="42" t="s">
        <v>21</v>
      </c>
      <c r="F65" s="33"/>
      <c r="G65" s="38" t="str">
        <f>IF(F65="","",VLOOKUP(F65,$A$9:$M$15,4,FALSE))</f>
        <v/>
      </c>
      <c r="H65" s="36"/>
      <c r="I65" s="32" t="str">
        <f>IF(H65="","",VLOOKUP(H65,$A$9:$M$15,4,FALSE))</f>
        <v/>
      </c>
      <c r="J65" s="21" t="str">
        <f>IF(H65="","",VLOOKUP(H65,$A$9:$M$15,12,FALSE))</f>
        <v/>
      </c>
      <c r="K65" s="21" t="str">
        <f>IF(H65="","",VLOOKUP(H65,$A$9:$M$15,13,FALSE))</f>
        <v/>
      </c>
    </row>
    <row r="67" spans="1:13" ht="12" customHeight="1" x14ac:dyDescent="0.45">
      <c r="B67" s="71"/>
      <c r="C67" s="71"/>
      <c r="D67" s="101">
        <f>D9</f>
        <v>0</v>
      </c>
      <c r="E67" s="101"/>
      <c r="F67" s="50">
        <f>D10</f>
        <v>0</v>
      </c>
      <c r="G67" s="51"/>
      <c r="H67" s="50">
        <f>D11</f>
        <v>0</v>
      </c>
      <c r="I67" s="51"/>
      <c r="J67" s="74">
        <f>D12</f>
        <v>0</v>
      </c>
      <c r="K67" s="74">
        <f>D13</f>
        <v>0</v>
      </c>
      <c r="L67" s="107">
        <f>D14</f>
        <v>0</v>
      </c>
      <c r="M67" s="107">
        <f>D15</f>
        <v>0</v>
      </c>
    </row>
    <row r="68" spans="1:13" ht="12" customHeight="1" x14ac:dyDescent="0.45">
      <c r="B68" s="71"/>
      <c r="C68" s="71"/>
      <c r="D68" s="101"/>
      <c r="E68" s="101"/>
      <c r="F68" s="52"/>
      <c r="G68" s="53"/>
      <c r="H68" s="52"/>
      <c r="I68" s="53"/>
      <c r="J68" s="75"/>
      <c r="K68" s="75"/>
      <c r="L68" s="107"/>
      <c r="M68" s="107"/>
    </row>
    <row r="69" spans="1:13" ht="12" customHeight="1" x14ac:dyDescent="0.45">
      <c r="B69" s="71"/>
      <c r="C69" s="71"/>
      <c r="D69" s="101"/>
      <c r="E69" s="101"/>
      <c r="F69" s="54"/>
      <c r="G69" s="55"/>
      <c r="H69" s="54"/>
      <c r="I69" s="55"/>
      <c r="J69" s="76"/>
      <c r="K69" s="76"/>
      <c r="L69" s="107"/>
      <c r="M69" s="107"/>
    </row>
    <row r="70" spans="1:13" ht="19.5" customHeight="1" x14ac:dyDescent="0.45">
      <c r="B70" s="101">
        <f>D9</f>
        <v>0</v>
      </c>
      <c r="C70" s="101"/>
      <c r="D70" s="57"/>
      <c r="E70" s="58"/>
      <c r="F70" s="63" t="str">
        <f>A51</f>
        <v>９月　２４日（　土　）</v>
      </c>
      <c r="G70" s="64"/>
      <c r="H70" s="63" t="str">
        <f>A43</f>
        <v>８月　２７日（　土　）</v>
      </c>
      <c r="I70" s="64"/>
      <c r="J70" s="23" t="str">
        <f>A27</f>
        <v>７月　２３日（　土　）</v>
      </c>
      <c r="K70" s="23" t="s">
        <v>31</v>
      </c>
      <c r="L70" s="23" t="str">
        <f>A27</f>
        <v>７月　２３日（　土　）</v>
      </c>
      <c r="M70" s="23" t="str">
        <f>A19</f>
        <v>６月　２５日（　土　）</v>
      </c>
    </row>
    <row r="71" spans="1:13" ht="19.5" customHeight="1" x14ac:dyDescent="0.45">
      <c r="B71" s="101"/>
      <c r="C71" s="101"/>
      <c r="D71" s="59"/>
      <c r="E71" s="60"/>
      <c r="F71" s="65">
        <f>B55</f>
        <v>0.46527777777777773</v>
      </c>
      <c r="G71" s="66"/>
      <c r="H71" s="65">
        <f>B46</f>
        <v>0.39583333333333331</v>
      </c>
      <c r="I71" s="66"/>
      <c r="J71" s="39">
        <f>B30</f>
        <v>0.39583333333333331</v>
      </c>
      <c r="K71" s="39">
        <f>B40</f>
        <v>0.53472222222222221</v>
      </c>
      <c r="L71" s="39">
        <f>B33</f>
        <v>0.60416666666666663</v>
      </c>
      <c r="M71" s="39">
        <f>B22</f>
        <v>0.39583333333333331</v>
      </c>
    </row>
    <row r="72" spans="1:13" ht="19.5" customHeight="1" x14ac:dyDescent="0.45">
      <c r="B72" s="101"/>
      <c r="C72" s="101"/>
      <c r="D72" s="61"/>
      <c r="E72" s="62"/>
      <c r="F72" s="67">
        <f>E51</f>
        <v>0</v>
      </c>
      <c r="G72" s="68"/>
      <c r="H72" s="67">
        <f>E43</f>
        <v>0</v>
      </c>
      <c r="I72" s="68"/>
      <c r="J72" s="24">
        <f>E37</f>
        <v>0</v>
      </c>
      <c r="K72" s="24">
        <f>E35</f>
        <v>0</v>
      </c>
      <c r="L72" s="24">
        <f>E27</f>
        <v>0</v>
      </c>
      <c r="M72" s="24">
        <f>E19</f>
        <v>0</v>
      </c>
    </row>
    <row r="73" spans="1:13" ht="19.5" customHeight="1" x14ac:dyDescent="0.45">
      <c r="B73" s="50">
        <f>D10</f>
        <v>0</v>
      </c>
      <c r="C73" s="51"/>
      <c r="D73" s="44"/>
      <c r="E73" s="45"/>
      <c r="F73" s="57"/>
      <c r="G73" s="58"/>
      <c r="H73" s="63" t="str">
        <f>A59</f>
        <v>１１月　２６日（　土　）</v>
      </c>
      <c r="I73" s="64"/>
      <c r="J73" s="23" t="str">
        <f>A43</f>
        <v>８月　２７日（　土　）</v>
      </c>
      <c r="K73" s="23" t="str">
        <f>A19</f>
        <v>６月　２５日（　土　）</v>
      </c>
      <c r="L73" s="23" t="str">
        <f>A35</f>
        <v>８月　１３日（　土　）</v>
      </c>
      <c r="M73" s="23" t="str">
        <f>A27</f>
        <v>７月　２３日（　土　）</v>
      </c>
    </row>
    <row r="74" spans="1:13" ht="19.5" customHeight="1" x14ac:dyDescent="0.45">
      <c r="B74" s="52"/>
      <c r="C74" s="53"/>
      <c r="D74" s="46"/>
      <c r="E74" s="47"/>
      <c r="F74" s="59"/>
      <c r="G74" s="60"/>
      <c r="H74" s="65">
        <f>B63</f>
        <v>0.46527777777777773</v>
      </c>
      <c r="I74" s="66"/>
      <c r="J74" s="39">
        <f>B48</f>
        <v>0.53472222222222221</v>
      </c>
      <c r="K74" s="39">
        <f>B24</f>
        <v>0.53472222222222221</v>
      </c>
      <c r="L74" s="39">
        <f>B39</f>
        <v>0.46527777777777773</v>
      </c>
      <c r="M74" s="39">
        <f>B31</f>
        <v>0.46527777777777773</v>
      </c>
    </row>
    <row r="75" spans="1:13" ht="19.5" customHeight="1" x14ac:dyDescent="0.45">
      <c r="B75" s="54"/>
      <c r="C75" s="55"/>
      <c r="D75" s="48"/>
      <c r="E75" s="49"/>
      <c r="F75" s="61"/>
      <c r="G75" s="62"/>
      <c r="H75" s="67">
        <f>E59</f>
        <v>0</v>
      </c>
      <c r="I75" s="68"/>
      <c r="J75" s="24">
        <f>E43</f>
        <v>0</v>
      </c>
      <c r="K75" s="24">
        <f>E19</f>
        <v>0</v>
      </c>
      <c r="L75" s="24">
        <f>E35</f>
        <v>0</v>
      </c>
      <c r="M75" s="24">
        <f>E27</f>
        <v>0</v>
      </c>
    </row>
    <row r="76" spans="1:13" ht="19.5" customHeight="1" x14ac:dyDescent="0.45">
      <c r="B76" s="50">
        <f>D11</f>
        <v>0</v>
      </c>
      <c r="C76" s="51"/>
      <c r="D76" s="44"/>
      <c r="E76" s="45"/>
      <c r="F76" s="44"/>
      <c r="G76" s="45"/>
      <c r="H76" s="57"/>
      <c r="I76" s="58"/>
      <c r="J76" s="23" t="str">
        <f>A51</f>
        <v>９月　２４日（　土　）</v>
      </c>
      <c r="K76" s="23" t="str">
        <f>A27</f>
        <v>７月　２３日（　土　）</v>
      </c>
      <c r="L76" s="23" t="str">
        <f>A19</f>
        <v>６月　２５日（　土　）</v>
      </c>
      <c r="M76" s="23" t="str">
        <f>A35</f>
        <v>８月　１３日（　土　）</v>
      </c>
    </row>
    <row r="77" spans="1:13" ht="19.5" customHeight="1" x14ac:dyDescent="0.45">
      <c r="B77" s="52"/>
      <c r="C77" s="53"/>
      <c r="D77" s="46"/>
      <c r="E77" s="47"/>
      <c r="F77" s="46"/>
      <c r="G77" s="47"/>
      <c r="H77" s="59"/>
      <c r="I77" s="60"/>
      <c r="J77" s="39">
        <f>B54</f>
        <v>0.39583333333333331</v>
      </c>
      <c r="K77" s="39">
        <f>B32</f>
        <v>0.53472222222222221</v>
      </c>
      <c r="L77" s="39">
        <f>B23</f>
        <v>0.46527777777777773</v>
      </c>
      <c r="M77" s="39">
        <f>B38</f>
        <v>0.39583333333333331</v>
      </c>
    </row>
    <row r="78" spans="1:13" ht="19.5" customHeight="1" x14ac:dyDescent="0.45">
      <c r="B78" s="54"/>
      <c r="C78" s="55"/>
      <c r="D78" s="48"/>
      <c r="E78" s="49"/>
      <c r="F78" s="48"/>
      <c r="G78" s="49"/>
      <c r="H78" s="61"/>
      <c r="I78" s="62"/>
      <c r="J78" s="24">
        <f>E51</f>
        <v>0</v>
      </c>
      <c r="K78" s="24">
        <f>E27</f>
        <v>0</v>
      </c>
      <c r="L78" s="24">
        <f>E19</f>
        <v>0</v>
      </c>
      <c r="M78" s="24">
        <f>E35</f>
        <v>0</v>
      </c>
    </row>
    <row r="79" spans="1:13" ht="19.5" customHeight="1" x14ac:dyDescent="0.45">
      <c r="B79" s="50">
        <f>D12</f>
        <v>0</v>
      </c>
      <c r="C79" s="51"/>
      <c r="D79" s="44"/>
      <c r="E79" s="45"/>
      <c r="F79" s="44"/>
      <c r="G79" s="45"/>
      <c r="H79" s="44"/>
      <c r="I79" s="45"/>
      <c r="J79" s="115"/>
      <c r="K79" s="23" t="str">
        <f>A59</f>
        <v>１１月　２６日（　土　）</v>
      </c>
      <c r="L79" s="23" t="str">
        <f>A43</f>
        <v>８月　２７日（　土　）</v>
      </c>
      <c r="M79" s="23" t="str">
        <f>A51</f>
        <v>９月　２４日（　土　）</v>
      </c>
    </row>
    <row r="80" spans="1:13" ht="19.5" customHeight="1" x14ac:dyDescent="0.45">
      <c r="B80" s="52"/>
      <c r="C80" s="53"/>
      <c r="D80" s="46"/>
      <c r="E80" s="47"/>
      <c r="F80" s="46"/>
      <c r="G80" s="47"/>
      <c r="H80" s="46"/>
      <c r="I80" s="47"/>
      <c r="J80" s="116"/>
      <c r="K80" s="39">
        <f>B62</f>
        <v>0.39583333333333331</v>
      </c>
      <c r="L80" s="39">
        <f>B25</f>
        <v>0.60416666666666663</v>
      </c>
      <c r="M80" s="39">
        <f>B64</f>
        <v>0.53472222222222221</v>
      </c>
    </row>
    <row r="81" spans="2:13" ht="19.5" customHeight="1" x14ac:dyDescent="0.45">
      <c r="B81" s="54"/>
      <c r="C81" s="55"/>
      <c r="D81" s="48"/>
      <c r="E81" s="49"/>
      <c r="F81" s="48"/>
      <c r="G81" s="49"/>
      <c r="H81" s="48"/>
      <c r="I81" s="49"/>
      <c r="J81" s="117"/>
      <c r="K81" s="24">
        <f>E59</f>
        <v>0</v>
      </c>
      <c r="L81" s="24">
        <f>E19</f>
        <v>0</v>
      </c>
      <c r="M81" s="24">
        <f>E59</f>
        <v>0</v>
      </c>
    </row>
    <row r="82" spans="2:13" ht="19.5" customHeight="1" x14ac:dyDescent="0.45">
      <c r="B82" s="50">
        <f>D13</f>
        <v>0</v>
      </c>
      <c r="C82" s="51"/>
      <c r="D82" s="34"/>
      <c r="E82" s="35"/>
      <c r="F82" s="34"/>
      <c r="G82" s="35"/>
      <c r="H82" s="34"/>
      <c r="I82" s="35"/>
      <c r="J82" s="118"/>
      <c r="K82" s="115"/>
      <c r="L82" s="23" t="str">
        <f>A51</f>
        <v>９月　２４日（　土　）</v>
      </c>
      <c r="M82" s="23" t="str">
        <f>A43</f>
        <v>８月　２７日（　土　）</v>
      </c>
    </row>
    <row r="83" spans="2:13" ht="19.5" customHeight="1" x14ac:dyDescent="0.45">
      <c r="B83" s="52"/>
      <c r="C83" s="53"/>
      <c r="D83" s="34"/>
      <c r="E83" s="35"/>
      <c r="F83" s="34"/>
      <c r="G83" s="35"/>
      <c r="H83" s="34"/>
      <c r="I83" s="35"/>
      <c r="J83" s="119"/>
      <c r="K83" s="116"/>
      <c r="L83" s="39">
        <f>B56</f>
        <v>0.53472222222222221</v>
      </c>
      <c r="M83" s="39">
        <f>B47</f>
        <v>0.46527777777777773</v>
      </c>
    </row>
    <row r="84" spans="2:13" ht="19.5" customHeight="1" x14ac:dyDescent="0.45">
      <c r="B84" s="54"/>
      <c r="C84" s="55"/>
      <c r="D84" s="34"/>
      <c r="E84" s="35"/>
      <c r="F84" s="34"/>
      <c r="G84" s="35"/>
      <c r="H84" s="34"/>
      <c r="I84" s="35"/>
      <c r="J84" s="120"/>
      <c r="K84" s="117"/>
      <c r="L84" s="24">
        <f>E51</f>
        <v>0</v>
      </c>
      <c r="M84" s="24">
        <f>E59</f>
        <v>0</v>
      </c>
    </row>
    <row r="85" spans="2:13" ht="19.5" customHeight="1" x14ac:dyDescent="0.45">
      <c r="B85" s="50">
        <f>D14</f>
        <v>0</v>
      </c>
      <c r="C85" s="51"/>
      <c r="D85" s="44"/>
      <c r="E85" s="45"/>
      <c r="F85" s="44"/>
      <c r="G85" s="45"/>
      <c r="H85" s="44"/>
      <c r="I85" s="45"/>
      <c r="J85" s="118"/>
      <c r="K85" s="118"/>
      <c r="L85" s="115"/>
      <c r="M85" s="23" t="str">
        <f>A43</f>
        <v>８月　２７日（　土　）</v>
      </c>
    </row>
    <row r="86" spans="2:13" ht="19.5" customHeight="1" x14ac:dyDescent="0.45">
      <c r="B86" s="52"/>
      <c r="C86" s="53"/>
      <c r="D86" s="46"/>
      <c r="E86" s="47"/>
      <c r="F86" s="46"/>
      <c r="G86" s="47"/>
      <c r="H86" s="46"/>
      <c r="I86" s="47"/>
      <c r="J86" s="119"/>
      <c r="K86" s="119"/>
      <c r="L86" s="116"/>
      <c r="M86" s="39">
        <f>B49</f>
        <v>0.60416666666666663</v>
      </c>
    </row>
    <row r="87" spans="2:13" ht="19.5" customHeight="1" x14ac:dyDescent="0.45">
      <c r="B87" s="54"/>
      <c r="C87" s="55"/>
      <c r="D87" s="48"/>
      <c r="E87" s="49"/>
      <c r="F87" s="48"/>
      <c r="G87" s="49"/>
      <c r="H87" s="48"/>
      <c r="I87" s="49"/>
      <c r="J87" s="120"/>
      <c r="K87" s="120"/>
      <c r="L87" s="117"/>
      <c r="M87" s="24">
        <f>E43</f>
        <v>0</v>
      </c>
    </row>
    <row r="88" spans="2:13" x14ac:dyDescent="0.45">
      <c r="B88" s="50">
        <f>D15</f>
        <v>0</v>
      </c>
      <c r="C88" s="51"/>
      <c r="D88" s="44"/>
      <c r="E88" s="45"/>
      <c r="F88" s="44"/>
      <c r="G88" s="45"/>
      <c r="H88" s="44"/>
      <c r="I88" s="45"/>
      <c r="J88" s="118"/>
      <c r="K88" s="118"/>
      <c r="L88" s="118"/>
      <c r="M88" s="115"/>
    </row>
    <row r="89" spans="2:13" x14ac:dyDescent="0.45">
      <c r="B89" s="52"/>
      <c r="C89" s="53"/>
      <c r="D89" s="46"/>
      <c r="E89" s="47"/>
      <c r="F89" s="46"/>
      <c r="G89" s="47"/>
      <c r="H89" s="46"/>
      <c r="I89" s="47"/>
      <c r="J89" s="119"/>
      <c r="K89" s="119"/>
      <c r="L89" s="119"/>
      <c r="M89" s="116"/>
    </row>
    <row r="90" spans="2:13" x14ac:dyDescent="0.45">
      <c r="B90" s="54"/>
      <c r="C90" s="55"/>
      <c r="D90" s="48"/>
      <c r="E90" s="49"/>
      <c r="F90" s="48"/>
      <c r="G90" s="49"/>
      <c r="H90" s="48"/>
      <c r="I90" s="49"/>
      <c r="J90" s="120"/>
      <c r="K90" s="120"/>
      <c r="L90" s="120"/>
      <c r="M90" s="117"/>
    </row>
  </sheetData>
  <mergeCells count="124">
    <mergeCell ref="B88:C90"/>
    <mergeCell ref="D88:E90"/>
    <mergeCell ref="F88:G90"/>
    <mergeCell ref="H88:I90"/>
    <mergeCell ref="J88:J90"/>
    <mergeCell ref="K88:K90"/>
    <mergeCell ref="L88:L90"/>
    <mergeCell ref="M88:M90"/>
    <mergeCell ref="K85:K87"/>
    <mergeCell ref="D85:E87"/>
    <mergeCell ref="B85:C87"/>
    <mergeCell ref="K82:K84"/>
    <mergeCell ref="L85:L87"/>
    <mergeCell ref="J85:J87"/>
    <mergeCell ref="J82:J84"/>
    <mergeCell ref="L67:L69"/>
    <mergeCell ref="A43:B43"/>
    <mergeCell ref="C29:G29"/>
    <mergeCell ref="C45:G45"/>
    <mergeCell ref="C36:I36"/>
    <mergeCell ref="C44:I44"/>
    <mergeCell ref="C52:I52"/>
    <mergeCell ref="J52:K52"/>
    <mergeCell ref="C53:G53"/>
    <mergeCell ref="H53:I53"/>
    <mergeCell ref="C35:D35"/>
    <mergeCell ref="A59:B59"/>
    <mergeCell ref="C59:D59"/>
    <mergeCell ref="E59:I59"/>
    <mergeCell ref="J79:J81"/>
    <mergeCell ref="E35:I35"/>
    <mergeCell ref="C43:D43"/>
    <mergeCell ref="E43:I43"/>
    <mergeCell ref="F71:G71"/>
    <mergeCell ref="A15:B15"/>
    <mergeCell ref="D15:H15"/>
    <mergeCell ref="J15:K15"/>
    <mergeCell ref="C19:D19"/>
    <mergeCell ref="E19:I19"/>
    <mergeCell ref="C51:D51"/>
    <mergeCell ref="E51:I51"/>
    <mergeCell ref="H37:I37"/>
    <mergeCell ref="H45:I45"/>
    <mergeCell ref="H29:I29"/>
    <mergeCell ref="J28:K28"/>
    <mergeCell ref="J36:K36"/>
    <mergeCell ref="J44:K44"/>
    <mergeCell ref="A19:B19"/>
    <mergeCell ref="B70:C72"/>
    <mergeCell ref="J20:K20"/>
    <mergeCell ref="C27:D27"/>
    <mergeCell ref="E27:I27"/>
    <mergeCell ref="K5:M5"/>
    <mergeCell ref="A51:B51"/>
    <mergeCell ref="F72:G72"/>
    <mergeCell ref="D67:E69"/>
    <mergeCell ref="F67:G69"/>
    <mergeCell ref="C21:G21"/>
    <mergeCell ref="C28:I28"/>
    <mergeCell ref="A35:B35"/>
    <mergeCell ref="C37:G37"/>
    <mergeCell ref="H21:I21"/>
    <mergeCell ref="H72:I72"/>
    <mergeCell ref="J11:K11"/>
    <mergeCell ref="J12:K12"/>
    <mergeCell ref="J13:K13"/>
    <mergeCell ref="C60:I60"/>
    <mergeCell ref="J60:K60"/>
    <mergeCell ref="C61:G61"/>
    <mergeCell ref="H61:I61"/>
    <mergeCell ref="M67:M69"/>
    <mergeCell ref="J14:K14"/>
    <mergeCell ref="A14:B14"/>
    <mergeCell ref="K6:M6"/>
    <mergeCell ref="J10:K10"/>
    <mergeCell ref="H67:I69"/>
    <mergeCell ref="D14:H14"/>
    <mergeCell ref="J67:J69"/>
    <mergeCell ref="K67:K69"/>
    <mergeCell ref="A1:M1"/>
    <mergeCell ref="A10:B10"/>
    <mergeCell ref="A11:B11"/>
    <mergeCell ref="A12:B12"/>
    <mergeCell ref="A13:B13"/>
    <mergeCell ref="A8:B8"/>
    <mergeCell ref="A2:B2"/>
    <mergeCell ref="D8:I8"/>
    <mergeCell ref="A9:B9"/>
    <mergeCell ref="B3:C4"/>
    <mergeCell ref="J8:K8"/>
    <mergeCell ref="J9:K9"/>
    <mergeCell ref="A3:A4"/>
    <mergeCell ref="D3:G4"/>
    <mergeCell ref="K3:M3"/>
    <mergeCell ref="K4:M4"/>
    <mergeCell ref="D13:H13"/>
    <mergeCell ref="D11:H11"/>
    <mergeCell ref="D9:H9"/>
    <mergeCell ref="D10:H10"/>
    <mergeCell ref="D12:H12"/>
    <mergeCell ref="D73:E75"/>
    <mergeCell ref="D76:E78"/>
    <mergeCell ref="D79:E81"/>
    <mergeCell ref="B82:C84"/>
    <mergeCell ref="C20:I20"/>
    <mergeCell ref="B73:C75"/>
    <mergeCell ref="B76:C78"/>
    <mergeCell ref="H76:I78"/>
    <mergeCell ref="H85:I87"/>
    <mergeCell ref="H79:I81"/>
    <mergeCell ref="F73:G75"/>
    <mergeCell ref="F76:G78"/>
    <mergeCell ref="F79:G81"/>
    <mergeCell ref="F85:G87"/>
    <mergeCell ref="H73:I73"/>
    <mergeCell ref="H74:I74"/>
    <mergeCell ref="H75:I75"/>
    <mergeCell ref="B79:C81"/>
    <mergeCell ref="H70:I70"/>
    <mergeCell ref="H71:I71"/>
    <mergeCell ref="A27:B27"/>
    <mergeCell ref="B67:C69"/>
    <mergeCell ref="F70:G70"/>
    <mergeCell ref="D70:E72"/>
  </mergeCells>
  <phoneticPr fontId="1"/>
  <printOptions horizontalCentered="1" verticalCentered="1"/>
  <pageMargins left="0.51181102362204722" right="0.51181102362204722" top="0.15748031496062992" bottom="0.15748031496062992" header="0" footer="0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運営計画表</vt:lpstr>
      <vt:lpstr>運営計画表!Print_Area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長竹 潤</dc:creator>
  <cp:lastModifiedBy>梶本 健一</cp:lastModifiedBy>
  <cp:lastPrinted>2022-06-06T05:47:01Z</cp:lastPrinted>
  <dcterms:created xsi:type="dcterms:W3CDTF">2019-02-13T12:34:57Z</dcterms:created>
  <dcterms:modified xsi:type="dcterms:W3CDTF">2022-06-06T05:47:08Z</dcterms:modified>
</cp:coreProperties>
</file>