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490" windowHeight="7755" activeTab="0"/>
  </bookViews>
  <sheets>
    <sheet name="収入金調書" sheetId="1" r:id="rId1"/>
    <sheet name="Sheet1" sheetId="2" state="hidden" r:id="rId2"/>
    <sheet name="収入金調書印刷用" sheetId="3" r:id="rId3"/>
  </sheets>
  <definedNames>
    <definedName name="_xlnm.Print_Area" localSheetId="0">'収入金調書'!$A$1:$T$33</definedName>
  </definedNames>
  <calcPr fullCalcOnLoad="1"/>
</workbook>
</file>

<file path=xl/comments1.xml><?xml version="1.0" encoding="utf-8"?>
<comments xmlns="http://schemas.openxmlformats.org/spreadsheetml/2006/main">
  <authors>
    <author>井口 貢志</author>
    <author>教育研修課</author>
    <author>masahiro1</author>
  </authors>
  <commentList>
    <comment ref="A9" authorId="0">
      <text>
        <r>
          <rPr>
            <b/>
            <sz val="9"/>
            <color indexed="10"/>
            <rFont val="ＭＳ Ｐゴシック"/>
            <family val="3"/>
          </rPr>
          <t>収入科目リストより選択</t>
        </r>
      </text>
    </comment>
    <comment ref="A28" authorId="1">
      <text>
        <r>
          <rPr>
            <b/>
            <sz val="9"/>
            <color indexed="10"/>
            <rFont val="ＭＳ Ｐゴシック"/>
            <family val="3"/>
          </rPr>
          <t>事業担当者
　この事業を担当した責任者（内容を把握している人）</t>
        </r>
      </text>
    </comment>
    <comment ref="C3" authorId="2">
      <text>
        <r>
          <rPr>
            <b/>
            <sz val="9"/>
            <color indexed="10"/>
            <rFont val="ＭＳ Ｐゴシック"/>
            <family val="3"/>
          </rPr>
          <t>開催要項の事業名を記入する</t>
        </r>
      </text>
    </comment>
    <comment ref="L31" authorId="2">
      <text>
        <r>
          <rPr>
            <b/>
            <sz val="9"/>
            <color indexed="10"/>
            <rFont val="ＭＳ Ｐゴシック"/>
            <family val="3"/>
          </rPr>
          <t>事務局が記入する。</t>
        </r>
      </text>
    </comment>
    <comment ref="C7" authorId="2">
      <text>
        <r>
          <rPr>
            <b/>
            <sz val="9"/>
            <color indexed="10"/>
            <rFont val="ＭＳ Ｐゴシック"/>
            <family val="3"/>
          </rPr>
          <t>活動名を選んでください</t>
        </r>
      </text>
    </comment>
    <comment ref="O3" authorId="2">
      <text>
        <r>
          <rPr>
            <b/>
            <sz val="9"/>
            <color indexed="10"/>
            <rFont val="ＭＳ Ｐゴシック"/>
            <family val="3"/>
          </rPr>
          <t>開催要項の日程を記入する
西暦下２桁</t>
        </r>
      </text>
    </comment>
    <comment ref="N4" authorId="2">
      <text>
        <r>
          <rPr>
            <b/>
            <sz val="9"/>
            <color indexed="10"/>
            <rFont val="ＭＳ Ｐゴシック"/>
            <family val="3"/>
          </rPr>
          <t>開催要項の会場を記入する</t>
        </r>
      </text>
    </comment>
  </commentList>
</comments>
</file>

<file path=xl/sharedStrings.xml><?xml version="1.0" encoding="utf-8"?>
<sst xmlns="http://schemas.openxmlformats.org/spreadsheetml/2006/main" count="162" uniqueCount="81">
  <si>
    <t>備　考</t>
  </si>
  <si>
    <t>金　　額</t>
  </si>
  <si>
    <t>数　量</t>
  </si>
  <si>
    <t>単　　価</t>
  </si>
  <si>
    <t>事業名</t>
  </si>
  <si>
    <t>項　目　・　内　訳　等</t>
  </si>
  <si>
    <t>合　計</t>
  </si>
  <si>
    <t>年</t>
  </si>
  <si>
    <t>日</t>
  </si>
  <si>
    <t>会計担当者</t>
  </si>
  <si>
    <t>実施日</t>
  </si>
  <si>
    <t>開催地</t>
  </si>
  <si>
    <t>月</t>
  </si>
  <si>
    <t>中区分</t>
  </si>
  <si>
    <t>小区分</t>
  </si>
  <si>
    <t>活動名</t>
  </si>
  <si>
    <t>岐阜県ジュニアバスケットボール連盟</t>
  </si>
  <si>
    <t>岐阜県ミニバスケットボール連盟（U12部会）</t>
  </si>
  <si>
    <t>イチイ杯ミニバスケットボール大会</t>
  </si>
  <si>
    <t>事務局整理欄</t>
  </si>
  <si>
    <t>2 U14育成事業</t>
  </si>
  <si>
    <t>3 U16育成事業</t>
  </si>
  <si>
    <t>19 U12競技会運営事業</t>
  </si>
  <si>
    <t>20 U15競技会運営事業</t>
  </si>
  <si>
    <t>21 U18競技会運営事業</t>
  </si>
  <si>
    <t>部会、委員会等</t>
  </si>
  <si>
    <t>戻入口座番号</t>
  </si>
  <si>
    <t>収　　入　　金　　調　　書</t>
  </si>
  <si>
    <t>協賛金</t>
  </si>
  <si>
    <t>広告料</t>
  </si>
  <si>
    <t>放映料</t>
  </si>
  <si>
    <t>入場料</t>
  </si>
  <si>
    <t>プログラム売上</t>
  </si>
  <si>
    <t>参加料</t>
  </si>
  <si>
    <t>記念品等売上</t>
  </si>
  <si>
    <t>補助金</t>
  </si>
  <si>
    <t>講習会受講料</t>
  </si>
  <si>
    <t>その他収益</t>
  </si>
  <si>
    <t>収入金額</t>
  </si>
  <si>
    <t>収入科目</t>
  </si>
  <si>
    <t>振込口座名</t>
  </si>
  <si>
    <t>振込銀行
口座番号</t>
  </si>
  <si>
    <t>入金日　　平成　　　年　　　月　　　日</t>
  </si>
  <si>
    <t>一般財団法人岐阜県バスケットボール協会</t>
  </si>
  <si>
    <t>十六銀行　県庁支店　普通</t>
  </si>
  <si>
    <t>　※　収入の根拠となる書類（要項・参加者名簿等）を添付すること。</t>
  </si>
  <si>
    <t>　※　収入の根拠となる書類（要項・参加者名簿）を添付すること。</t>
  </si>
  <si>
    <t>岐阜県ミニバスケットボール夏季大会</t>
  </si>
  <si>
    <t xml:space="preserve"> 小区分</t>
  </si>
  <si>
    <t>U12育成選手育成事業</t>
  </si>
  <si>
    <t>①育成環境整備事業</t>
  </si>
  <si>
    <t>1 U12育成事業</t>
  </si>
  <si>
    <t>県ユース育成委員会</t>
  </si>
  <si>
    <t>U14・13県育成センター／U14・13地区育成センター</t>
  </si>
  <si>
    <t>U１５・１６育成センター事業</t>
  </si>
  <si>
    <t>B級審判講習会・研修会</t>
  </si>
  <si>
    <t>③人材養成事業</t>
  </si>
  <si>
    <t>7 審判養成事業(審判講習会、研修会等）</t>
  </si>
  <si>
    <t>審判委員会</t>
  </si>
  <si>
    <t>C/D級審判講習会・研修会</t>
  </si>
  <si>
    <t>Ｓ/Ａ級</t>
  </si>
  <si>
    <t>8 審判派遣事業</t>
  </si>
  <si>
    <t>3級ＩＲ講習会・研修会</t>
  </si>
  <si>
    <t>9 審判インストラクター養成事業</t>
  </si>
  <si>
    <t>TO講習会・研修会</t>
  </si>
  <si>
    <t>10 スタッツ・TO要員養成事業</t>
  </si>
  <si>
    <t>④競技環境整備(競技会運営）事業</t>
  </si>
  <si>
    <t>岐阜県ミニバスケットボール連盟（U12部会）</t>
  </si>
  <si>
    <t>岐阜県ミニバスケットボール大会</t>
  </si>
  <si>
    <t>全国ミニバスケットボール大会岐阜県予選</t>
  </si>
  <si>
    <t>岐阜県ジュニアバスケットボールクラブ選手権大会</t>
  </si>
  <si>
    <t>岐阜県ジュニアバスケットボール新人大会</t>
  </si>
  <si>
    <t>岐阜県中学校総合体育大会</t>
  </si>
  <si>
    <t>岐阜県高等学校バスケットボール選手権大会</t>
  </si>
  <si>
    <t>U18部会</t>
  </si>
  <si>
    <t>新人体育大会 及び 各地区予選会</t>
  </si>
  <si>
    <t>総合体育大会 及び 各地区予選会</t>
  </si>
  <si>
    <t>地区総体</t>
  </si>
  <si>
    <t>岐阜県総合バスケットボール選手権大会</t>
  </si>
  <si>
    <t>23 天皇杯・皇后杯都道府県予選運営事業</t>
  </si>
  <si>
    <t>U14・13県育成センター／U14・13地区育成センター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</si>
</sst>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_);[Red]\(#,##0\)"/>
    <numFmt numFmtId="179" formatCode="0_);[Red]\(0\)"/>
    <numFmt numFmtId="180" formatCode="&quot;¥&quot;#,##0_);[Red]\(&quot;¥&quot;#,##0\)"/>
    <numFmt numFmtId="181" formatCode="0;\-0;;@"/>
    <numFmt numFmtId="182" formatCode="#,##0;\-#,##0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HGSｺﾞｼｯｸM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medium"/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41" fillId="0" borderId="10" xfId="0" applyFont="1" applyFill="1" applyBorder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32" borderId="0" xfId="0" applyFont="1" applyFill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81" fontId="3" fillId="0" borderId="11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1" xfId="0" applyFont="1" applyFill="1" applyBorder="1" applyAlignment="1">
      <alignment horizontal="right" vertical="center" shrinkToFit="1"/>
    </xf>
    <xf numFmtId="0" fontId="3" fillId="0" borderId="11" xfId="0" applyFont="1" applyBorder="1" applyAlignment="1" applyProtection="1">
      <alignment horizontal="right" vertical="center" shrinkToFit="1"/>
      <protection/>
    </xf>
    <xf numFmtId="38" fontId="3" fillId="32" borderId="10" xfId="48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left" vertical="center" shrinkToFit="1"/>
      <protection locked="0"/>
    </xf>
    <xf numFmtId="182" fontId="3" fillId="0" borderId="16" xfId="48" applyNumberFormat="1" applyFont="1" applyFill="1" applyBorder="1" applyAlignment="1" applyProtection="1">
      <alignment horizontal="right" vertical="center"/>
      <protection locked="0"/>
    </xf>
    <xf numFmtId="182" fontId="3" fillId="0" borderId="17" xfId="0" applyNumberFormat="1" applyFont="1" applyFill="1" applyBorder="1" applyAlignment="1" applyProtection="1">
      <alignment horizontal="right" vertical="center"/>
      <protection locked="0"/>
    </xf>
    <xf numFmtId="182" fontId="3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32" borderId="2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32" borderId="22" xfId="0" applyFont="1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Fill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27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 shrinkToFit="1"/>
    </xf>
    <xf numFmtId="0" fontId="0" fillId="32" borderId="34" xfId="0" applyFont="1" applyFill="1" applyBorder="1" applyAlignment="1">
      <alignment horizontal="center" vertical="center" shrinkToFit="1"/>
    </xf>
    <xf numFmtId="0" fontId="0" fillId="32" borderId="35" xfId="0" applyFont="1" applyFill="1" applyBorder="1" applyAlignment="1">
      <alignment horizontal="center" vertical="center" wrapText="1"/>
    </xf>
    <xf numFmtId="0" fontId="0" fillId="32" borderId="36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 applyProtection="1">
      <alignment horizontal="center" vertical="center" shrinkToFit="1"/>
      <protection/>
    </xf>
    <xf numFmtId="0" fontId="0" fillId="32" borderId="37" xfId="0" applyFont="1" applyFill="1" applyBorder="1" applyAlignment="1" applyProtection="1">
      <alignment horizontal="center" vertical="center" shrinkToFit="1"/>
      <protection/>
    </xf>
    <xf numFmtId="0" fontId="0" fillId="32" borderId="38" xfId="0" applyFont="1" applyFill="1" applyBorder="1" applyAlignment="1" applyProtection="1">
      <alignment horizontal="center" vertical="center" shrinkToFit="1"/>
      <protection/>
    </xf>
    <xf numFmtId="0" fontId="3" fillId="0" borderId="39" xfId="0" applyFont="1" applyFill="1" applyBorder="1" applyAlignment="1" applyProtection="1">
      <alignment horizontal="center" vertical="center" shrinkToFit="1"/>
      <protection locked="0"/>
    </xf>
    <xf numFmtId="0" fontId="2" fillId="32" borderId="0" xfId="0" applyFont="1" applyFill="1" applyAlignment="1">
      <alignment horizontal="center" vertical="center"/>
    </xf>
    <xf numFmtId="0" fontId="3" fillId="32" borderId="40" xfId="0" applyFont="1" applyFill="1" applyBorder="1" applyAlignment="1">
      <alignment vertical="top"/>
    </xf>
    <xf numFmtId="0" fontId="3" fillId="32" borderId="41" xfId="0" applyFont="1" applyFill="1" applyBorder="1" applyAlignment="1">
      <alignment vertical="top"/>
    </xf>
    <xf numFmtId="0" fontId="3" fillId="32" borderId="42" xfId="0" applyFont="1" applyFill="1" applyBorder="1" applyAlignment="1">
      <alignment vertical="top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0" fontId="3" fillId="32" borderId="51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/>
    </xf>
    <xf numFmtId="0" fontId="3" fillId="32" borderId="52" xfId="0" applyFont="1" applyFill="1" applyBorder="1" applyAlignment="1">
      <alignment horizontal="center" vertical="center"/>
    </xf>
    <xf numFmtId="0" fontId="3" fillId="32" borderId="49" xfId="0" applyFont="1" applyFill="1" applyBorder="1" applyAlignment="1">
      <alignment horizontal="center" vertical="center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3" fillId="32" borderId="55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3" fillId="32" borderId="57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59" xfId="0" applyFont="1" applyFill="1" applyBorder="1" applyAlignment="1">
      <alignment horizontal="center" vertical="center"/>
    </xf>
    <xf numFmtId="38" fontId="3" fillId="32" borderId="57" xfId="48" applyFont="1" applyFill="1" applyBorder="1" applyAlignment="1">
      <alignment horizontal="right" vertical="center"/>
    </xf>
    <xf numFmtId="38" fontId="3" fillId="32" borderId="60" xfId="48" applyFont="1" applyFill="1" applyBorder="1" applyAlignment="1">
      <alignment horizontal="right" vertical="center"/>
    </xf>
    <xf numFmtId="182" fontId="3" fillId="0" borderId="16" xfId="48" applyNumberFormat="1" applyFont="1" applyFill="1" applyBorder="1" applyAlignment="1" applyProtection="1">
      <alignment horizontal="center" vertical="center"/>
      <protection locked="0"/>
    </xf>
    <xf numFmtId="182" fontId="3" fillId="0" borderId="18" xfId="48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 shrinkToFit="1"/>
      <protection locked="0"/>
    </xf>
    <xf numFmtId="182" fontId="3" fillId="0" borderId="17" xfId="48" applyNumberFormat="1" applyFont="1" applyFill="1" applyBorder="1" applyAlignment="1" applyProtection="1">
      <alignment horizontal="center" vertical="center"/>
      <protection locked="0"/>
    </xf>
    <xf numFmtId="0" fontId="3" fillId="32" borderId="53" xfId="0" applyFont="1" applyFill="1" applyBorder="1" applyAlignment="1">
      <alignment horizontal="center" vertical="center" shrinkToFit="1"/>
    </xf>
    <xf numFmtId="0" fontId="3" fillId="32" borderId="0" xfId="0" applyFont="1" applyFill="1" applyBorder="1" applyAlignment="1">
      <alignment horizontal="center" vertical="center" shrinkToFit="1"/>
    </xf>
    <xf numFmtId="0" fontId="3" fillId="32" borderId="19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10" xfId="0" applyFont="1" applyFill="1" applyBorder="1" applyAlignment="1">
      <alignment horizontal="center" vertical="center"/>
    </xf>
    <xf numFmtId="180" fontId="2" fillId="32" borderId="33" xfId="0" applyNumberFormat="1" applyFont="1" applyFill="1" applyBorder="1" applyAlignment="1">
      <alignment horizontal="right" vertical="center"/>
    </xf>
    <xf numFmtId="180" fontId="2" fillId="32" borderId="37" xfId="0" applyNumberFormat="1" applyFont="1" applyFill="1" applyBorder="1" applyAlignment="1">
      <alignment horizontal="right" vertical="center"/>
    </xf>
    <xf numFmtId="180" fontId="2" fillId="32" borderId="34" xfId="0" applyNumberFormat="1" applyFont="1" applyFill="1" applyBorder="1" applyAlignment="1">
      <alignment horizontal="right" vertical="center"/>
    </xf>
    <xf numFmtId="0" fontId="3" fillId="32" borderId="62" xfId="0" applyFont="1" applyFill="1" applyBorder="1" applyAlignment="1">
      <alignment horizontal="center" vertical="center"/>
    </xf>
    <xf numFmtId="0" fontId="3" fillId="32" borderId="63" xfId="0" applyFont="1" applyFill="1" applyBorder="1" applyAlignment="1">
      <alignment horizontal="center" vertical="center"/>
    </xf>
    <xf numFmtId="0" fontId="3" fillId="32" borderId="64" xfId="0" applyFont="1" applyFill="1" applyBorder="1" applyAlignment="1">
      <alignment horizontal="left" vertical="center"/>
    </xf>
    <xf numFmtId="0" fontId="3" fillId="32" borderId="0" xfId="0" applyFont="1" applyFill="1" applyBorder="1" applyAlignment="1">
      <alignment horizontal="left" vertical="center"/>
    </xf>
    <xf numFmtId="0" fontId="3" fillId="32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67" xfId="0" applyFont="1" applyFill="1" applyBorder="1" applyAlignment="1" applyProtection="1">
      <alignment horizontal="left" vertical="center"/>
      <protection locked="0"/>
    </xf>
    <xf numFmtId="0" fontId="3" fillId="0" borderId="68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Fill="1" applyBorder="1" applyAlignment="1" applyProtection="1">
      <alignment horizontal="center" vertical="center" shrinkToFit="1"/>
      <protection locked="0"/>
    </xf>
    <xf numFmtId="0" fontId="0" fillId="32" borderId="69" xfId="0" applyFont="1" applyFill="1" applyBorder="1" applyAlignment="1" applyProtection="1">
      <alignment horizontal="center" vertical="center" shrinkToFit="1"/>
      <protection/>
    </xf>
    <xf numFmtId="0" fontId="0" fillId="32" borderId="70" xfId="0" applyFont="1" applyFill="1" applyBorder="1" applyAlignment="1" applyProtection="1">
      <alignment horizontal="center" vertical="center" shrinkToFit="1"/>
      <protection/>
    </xf>
    <xf numFmtId="0" fontId="0" fillId="32" borderId="35" xfId="0" applyFont="1" applyFill="1" applyBorder="1" applyAlignment="1" applyProtection="1">
      <alignment horizontal="center" vertical="center" shrinkToFit="1"/>
      <protection/>
    </xf>
    <xf numFmtId="0" fontId="3" fillId="32" borderId="71" xfId="0" applyFont="1" applyFill="1" applyBorder="1" applyAlignment="1">
      <alignment horizontal="center" vertical="center"/>
    </xf>
    <xf numFmtId="0" fontId="3" fillId="32" borderId="72" xfId="0" applyFont="1" applyFill="1" applyBorder="1" applyAlignment="1">
      <alignment horizontal="center" vertical="center"/>
    </xf>
    <xf numFmtId="0" fontId="3" fillId="32" borderId="73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7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181" fontId="3" fillId="0" borderId="45" xfId="0" applyNumberFormat="1" applyFont="1" applyBorder="1" applyAlignment="1" applyProtection="1">
      <alignment horizontal="center" vertical="center" wrapText="1"/>
      <protection/>
    </xf>
    <xf numFmtId="181" fontId="3" fillId="0" borderId="46" xfId="0" applyNumberFormat="1" applyFont="1" applyBorder="1" applyAlignment="1" applyProtection="1">
      <alignment horizontal="center" vertical="center" wrapText="1"/>
      <protection/>
    </xf>
    <xf numFmtId="181" fontId="3" fillId="0" borderId="47" xfId="0" applyNumberFormat="1" applyFont="1" applyBorder="1" applyAlignment="1" applyProtection="1">
      <alignment horizontal="center" vertical="center" wrapText="1"/>
      <protection/>
    </xf>
    <xf numFmtId="181" fontId="3" fillId="0" borderId="48" xfId="0" applyNumberFormat="1" applyFont="1" applyBorder="1" applyAlignment="1" applyProtection="1">
      <alignment horizontal="center" vertical="center" wrapText="1"/>
      <protection/>
    </xf>
    <xf numFmtId="181" fontId="3" fillId="0" borderId="49" xfId="0" applyNumberFormat="1" applyFont="1" applyBorder="1" applyAlignment="1" applyProtection="1">
      <alignment horizontal="center" vertical="center" wrapText="1"/>
      <protection/>
    </xf>
    <xf numFmtId="181" fontId="3" fillId="0" borderId="50" xfId="0" applyNumberFormat="1" applyFont="1" applyBorder="1" applyAlignment="1" applyProtection="1">
      <alignment horizontal="center" vertical="center" wrapText="1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181" fontId="3" fillId="0" borderId="35" xfId="0" applyNumberFormat="1" applyFont="1" applyBorder="1" applyAlignment="1" applyProtection="1">
      <alignment horizontal="center" vertical="center" shrinkToFit="1"/>
      <protection/>
    </xf>
    <xf numFmtId="181" fontId="3" fillId="0" borderId="69" xfId="0" applyNumberFormat="1" applyFont="1" applyBorder="1" applyAlignment="1" applyProtection="1">
      <alignment horizontal="center" vertical="center" shrinkToFit="1"/>
      <protection/>
    </xf>
    <xf numFmtId="181" fontId="3" fillId="0" borderId="70" xfId="0" applyNumberFormat="1" applyFont="1" applyBorder="1" applyAlignment="1" applyProtection="1">
      <alignment horizontal="center" vertical="center" shrinkToFi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64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65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181" fontId="3" fillId="0" borderId="66" xfId="0" applyNumberFormat="1" applyFont="1" applyBorder="1" applyAlignment="1" applyProtection="1">
      <alignment horizontal="left" vertical="center" shrinkToFit="1"/>
      <protection/>
    </xf>
    <xf numFmtId="181" fontId="3" fillId="0" borderId="67" xfId="0" applyNumberFormat="1" applyFont="1" applyBorder="1" applyAlignment="1" applyProtection="1">
      <alignment horizontal="left" vertical="center" shrinkToFit="1"/>
      <protection/>
    </xf>
    <xf numFmtId="181" fontId="3" fillId="0" borderId="68" xfId="0" applyNumberFormat="1" applyFont="1" applyBorder="1" applyAlignment="1" applyProtection="1">
      <alignment horizontal="left" vertical="center" shrinkToFit="1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80" fontId="2" fillId="0" borderId="33" xfId="0" applyNumberFormat="1" applyFont="1" applyBorder="1" applyAlignment="1" applyProtection="1">
      <alignment horizontal="right" vertical="center"/>
      <protection/>
    </xf>
    <xf numFmtId="180" fontId="2" fillId="0" borderId="37" xfId="0" applyNumberFormat="1" applyFont="1" applyBorder="1" applyAlignment="1" applyProtection="1">
      <alignment horizontal="right" vertical="center"/>
      <protection/>
    </xf>
    <xf numFmtId="180" fontId="2" fillId="0" borderId="34" xfId="0" applyNumberFormat="1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vertical="top"/>
      <protection/>
    </xf>
    <xf numFmtId="0" fontId="3" fillId="0" borderId="41" xfId="0" applyFont="1" applyBorder="1" applyAlignment="1" applyProtection="1">
      <alignment vertical="top"/>
      <protection/>
    </xf>
    <xf numFmtId="0" fontId="3" fillId="0" borderId="42" xfId="0" applyFont="1" applyBorder="1" applyAlignment="1" applyProtection="1">
      <alignment vertical="top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181" fontId="3" fillId="0" borderId="19" xfId="0" applyNumberFormat="1" applyFont="1" applyBorder="1" applyAlignment="1" applyProtection="1">
      <alignment horizontal="center" vertical="center" shrinkToFit="1"/>
      <protection/>
    </xf>
    <xf numFmtId="181" fontId="3" fillId="0" borderId="10" xfId="0" applyNumberFormat="1" applyFont="1" applyBorder="1" applyAlignment="1" applyProtection="1">
      <alignment horizontal="center" vertical="center" shrinkToFit="1"/>
      <protection/>
    </xf>
    <xf numFmtId="181" fontId="3" fillId="0" borderId="10" xfId="0" applyNumberFormat="1" applyFont="1" applyBorder="1" applyAlignment="1" applyProtection="1">
      <alignment horizontal="left" vertical="center" shrinkToFit="1"/>
      <protection/>
    </xf>
    <xf numFmtId="182" fontId="3" fillId="0" borderId="16" xfId="48" applyNumberFormat="1" applyFont="1" applyBorder="1" applyAlignment="1" applyProtection="1">
      <alignment horizontal="right" vertical="center"/>
      <protection/>
    </xf>
    <xf numFmtId="182" fontId="3" fillId="0" borderId="17" xfId="0" applyNumberFormat="1" applyFont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/>
      <protection/>
    </xf>
    <xf numFmtId="182" fontId="3" fillId="0" borderId="17" xfId="48" applyNumberFormat="1" applyFont="1" applyBorder="1" applyAlignment="1" applyProtection="1">
      <alignment horizontal="right" vertical="center"/>
      <protection/>
    </xf>
    <xf numFmtId="182" fontId="3" fillId="0" borderId="18" xfId="48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39" xfId="0" applyFont="1" applyBorder="1" applyAlignment="1" applyProtection="1">
      <alignment horizontal="center" vertical="center" shrinkToFit="1"/>
      <protection/>
    </xf>
    <xf numFmtId="49" fontId="3" fillId="0" borderId="10" xfId="0" applyNumberFormat="1" applyFont="1" applyBorder="1" applyAlignment="1" applyProtection="1">
      <alignment horizontal="center" vertical="center" shrinkToFit="1"/>
      <protection/>
    </xf>
    <xf numFmtId="49" fontId="3" fillId="0" borderId="39" xfId="0" applyNumberFormat="1" applyFont="1" applyBorder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181" fontId="3" fillId="0" borderId="55" xfId="0" applyNumberFormat="1" applyFont="1" applyBorder="1" applyAlignment="1" applyProtection="1">
      <alignment horizontal="center" vertical="center"/>
      <protection/>
    </xf>
    <xf numFmtId="181" fontId="3" fillId="0" borderId="56" xfId="0" applyNumberFormat="1" applyFont="1" applyBorder="1" applyAlignment="1" applyProtection="1">
      <alignment horizontal="center" vertical="center"/>
      <protection/>
    </xf>
    <xf numFmtId="181" fontId="3" fillId="0" borderId="59" xfId="0" applyNumberFormat="1" applyFont="1" applyBorder="1" applyAlignment="1" applyProtection="1">
      <alignment horizontal="center" vertical="center"/>
      <protection/>
    </xf>
    <xf numFmtId="38" fontId="3" fillId="0" borderId="57" xfId="48" applyFont="1" applyBorder="1" applyAlignment="1" applyProtection="1">
      <alignment horizontal="right" vertical="center"/>
      <protection/>
    </xf>
    <xf numFmtId="38" fontId="3" fillId="0" borderId="60" xfId="48" applyFont="1" applyBorder="1" applyAlignment="1" applyProtection="1">
      <alignment horizontal="right" vertical="center"/>
      <protection/>
    </xf>
    <xf numFmtId="0" fontId="0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Font="1" applyFill="1" applyBorder="1" applyAlignment="1" applyProtection="1">
      <alignment horizontal="center" vertical="center" shrinkToFit="1"/>
      <protection locked="0"/>
    </xf>
    <xf numFmtId="0" fontId="0" fillId="0" borderId="70" xfId="0" applyFont="1" applyFill="1" applyBorder="1" applyAlignment="1" applyProtection="1">
      <alignment horizontal="center" vertical="center" shrinkToFit="1"/>
      <protection locked="0"/>
    </xf>
    <xf numFmtId="181" fontId="0" fillId="0" borderId="35" xfId="0" applyNumberFormat="1" applyFont="1" applyBorder="1" applyAlignment="1" applyProtection="1">
      <alignment horizontal="center" vertical="center" wrapText="1"/>
      <protection/>
    </xf>
    <xf numFmtId="181" fontId="0" fillId="0" borderId="36" xfId="0" applyNumberFormat="1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3" fillId="33" borderId="22" xfId="0" applyFont="1" applyFill="1" applyBorder="1" applyAlignment="1" applyProtection="1">
      <alignment horizontal="center" vertical="center" shrinkToFit="1"/>
      <protection/>
    </xf>
    <xf numFmtId="0" fontId="3" fillId="33" borderId="23" xfId="0" applyFont="1" applyFill="1" applyBorder="1" applyAlignment="1" applyProtection="1">
      <alignment horizontal="center" vertical="center" shrinkToFit="1"/>
      <protection/>
    </xf>
    <xf numFmtId="181" fontId="3" fillId="33" borderId="24" xfId="0" applyNumberFormat="1" applyFont="1" applyFill="1" applyBorder="1" applyAlignment="1" applyProtection="1">
      <alignment horizontal="center" vertical="center" shrinkToFit="1"/>
      <protection/>
    </xf>
    <xf numFmtId="181" fontId="3" fillId="33" borderId="25" xfId="0" applyNumberFormat="1" applyFont="1" applyFill="1" applyBorder="1" applyAlignment="1" applyProtection="1">
      <alignment horizontal="center" vertical="center" shrinkToFit="1"/>
      <protection/>
    </xf>
    <xf numFmtId="181" fontId="3" fillId="33" borderId="21" xfId="0" applyNumberFormat="1" applyFont="1" applyFill="1" applyBorder="1" applyAlignment="1" applyProtection="1">
      <alignment horizontal="center" vertical="center" shrinkToFit="1"/>
      <protection/>
    </xf>
    <xf numFmtId="181" fontId="3" fillId="33" borderId="26" xfId="0" applyNumberFormat="1" applyFont="1" applyFill="1" applyBorder="1" applyAlignment="1" applyProtection="1">
      <alignment horizontal="center" vertical="center" shrinkToFit="1"/>
      <protection/>
    </xf>
    <xf numFmtId="181" fontId="3" fillId="33" borderId="27" xfId="0" applyNumberFormat="1" applyFont="1" applyFill="1" applyBorder="1" applyAlignment="1" applyProtection="1">
      <alignment horizontal="center" vertical="center" shrinkToFit="1"/>
      <protection/>
    </xf>
    <xf numFmtId="181" fontId="3" fillId="33" borderId="23" xfId="0" applyNumberFormat="1" applyFont="1" applyFill="1" applyBorder="1" applyAlignment="1" applyProtection="1">
      <alignment horizontal="center" vertical="center" shrinkToFit="1"/>
      <protection/>
    </xf>
    <xf numFmtId="181" fontId="0" fillId="0" borderId="33" xfId="0" applyNumberFormat="1" applyFont="1" applyBorder="1" applyAlignment="1" applyProtection="1">
      <alignment horizontal="center" vertical="center" shrinkToFit="1"/>
      <protection/>
    </xf>
    <xf numFmtId="181" fontId="0" fillId="0" borderId="34" xfId="0" applyNumberFormat="1" applyFont="1" applyBorder="1" applyAlignment="1" applyProtection="1">
      <alignment horizontal="center" vertical="center" shrinkToFit="1"/>
      <protection/>
    </xf>
    <xf numFmtId="181" fontId="0" fillId="0" borderId="37" xfId="0" applyNumberFormat="1" applyFont="1" applyBorder="1" applyAlignment="1" applyProtection="1">
      <alignment horizontal="center" vertical="center" shrinkToFit="1"/>
      <protection/>
    </xf>
    <xf numFmtId="181" fontId="0" fillId="0" borderId="38" xfId="0" applyNumberFormat="1" applyFont="1" applyBorder="1" applyAlignment="1" applyProtection="1">
      <alignment horizontal="center" vertical="center" shrinkToFit="1"/>
      <protection/>
    </xf>
    <xf numFmtId="0" fontId="36" fillId="0" borderId="16" xfId="0" applyFont="1" applyBorder="1" applyAlignment="1">
      <alignment horizontal="left" vertical="center" shrinkToFit="1"/>
    </xf>
    <xf numFmtId="0" fontId="36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33"/>
  <sheetViews>
    <sheetView tabSelected="1" zoomScalePageLayoutView="0" workbookViewId="0" topLeftCell="B1">
      <selection activeCell="AB16" sqref="AB16"/>
    </sheetView>
  </sheetViews>
  <sheetFormatPr defaultColWidth="9.00390625" defaultRowHeight="13.5"/>
  <cols>
    <col min="1" max="2" width="5.50390625" style="0" customWidth="1"/>
    <col min="3" max="20" width="4.50390625" style="0" customWidth="1"/>
    <col min="23" max="23" width="13.75390625" style="0" hidden="1" customWidth="1"/>
    <col min="24" max="24" width="56.50390625" style="0" hidden="1" customWidth="1"/>
  </cols>
  <sheetData>
    <row r="1" spans="1:20" ht="30.7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4" ht="18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X2" t="s">
        <v>49</v>
      </c>
    </row>
    <row r="3" spans="1:24" ht="23.25" customHeight="1">
      <c r="A3" s="75" t="s">
        <v>4</v>
      </c>
      <c r="B3" s="76"/>
      <c r="C3" s="69"/>
      <c r="D3" s="70"/>
      <c r="E3" s="70"/>
      <c r="F3" s="70"/>
      <c r="G3" s="70"/>
      <c r="H3" s="70"/>
      <c r="I3" s="70"/>
      <c r="J3" s="70"/>
      <c r="K3" s="71"/>
      <c r="L3" s="122" t="s">
        <v>10</v>
      </c>
      <c r="M3" s="123"/>
      <c r="N3" s="30">
        <v>20</v>
      </c>
      <c r="O3" s="24"/>
      <c r="P3" s="21" t="s">
        <v>7</v>
      </c>
      <c r="Q3" s="24"/>
      <c r="R3" s="21" t="s">
        <v>12</v>
      </c>
      <c r="S3" s="24"/>
      <c r="T3" s="22" t="s">
        <v>8</v>
      </c>
      <c r="X3" t="s">
        <v>80</v>
      </c>
    </row>
    <row r="4" spans="1:24" ht="23.25" customHeight="1" thickBot="1">
      <c r="A4" s="77"/>
      <c r="B4" s="78"/>
      <c r="C4" s="72"/>
      <c r="D4" s="73"/>
      <c r="E4" s="73"/>
      <c r="F4" s="73"/>
      <c r="G4" s="73"/>
      <c r="H4" s="73"/>
      <c r="I4" s="73"/>
      <c r="J4" s="73"/>
      <c r="K4" s="74"/>
      <c r="L4" s="124" t="s">
        <v>11</v>
      </c>
      <c r="M4" s="125"/>
      <c r="N4" s="116"/>
      <c r="O4" s="117"/>
      <c r="P4" s="117"/>
      <c r="Q4" s="117"/>
      <c r="R4" s="117"/>
      <c r="S4" s="117"/>
      <c r="T4" s="118"/>
      <c r="V4" s="2"/>
      <c r="X4" t="s">
        <v>54</v>
      </c>
    </row>
    <row r="5" spans="1:24" ht="23.25" customHeight="1">
      <c r="A5" s="67" t="s">
        <v>13</v>
      </c>
      <c r="B5" s="68"/>
      <c r="C5" s="110" t="str">
        <f>VLOOKUP(C7,Sheet1!$A$2:$D$21,2,0)</f>
        <v>①育成環境整備事業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2"/>
      <c r="X5" t="s">
        <v>55</v>
      </c>
    </row>
    <row r="6" spans="1:24" ht="23.25" customHeight="1">
      <c r="A6" s="79" t="s">
        <v>14</v>
      </c>
      <c r="B6" s="80"/>
      <c r="C6" s="110" t="str">
        <f>VLOOKUP(C7,Sheet1!A2:D21,3,0)</f>
        <v>2 U14育成事業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2"/>
      <c r="X6" t="s">
        <v>59</v>
      </c>
    </row>
    <row r="7" spans="1:24" ht="23.25" customHeight="1" thickBot="1">
      <c r="A7" s="108" t="s">
        <v>15</v>
      </c>
      <c r="B7" s="109"/>
      <c r="C7" s="113" t="s">
        <v>80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X7" t="s">
        <v>60</v>
      </c>
    </row>
    <row r="8" spans="1:24" ht="30" customHeight="1" thickTop="1">
      <c r="A8" s="100" t="s">
        <v>38</v>
      </c>
      <c r="B8" s="101"/>
      <c r="C8" s="105">
        <f>+P27</f>
        <v>0</v>
      </c>
      <c r="D8" s="106"/>
      <c r="E8" s="106"/>
      <c r="F8" s="106"/>
      <c r="G8" s="106"/>
      <c r="H8" s="106"/>
      <c r="I8" s="106"/>
      <c r="J8" s="107"/>
      <c r="K8" s="64"/>
      <c r="L8" s="65"/>
      <c r="M8" s="65"/>
      <c r="N8" s="65"/>
      <c r="O8" s="65"/>
      <c r="P8" s="65"/>
      <c r="Q8" s="65"/>
      <c r="R8" s="65"/>
      <c r="S8" s="65"/>
      <c r="T8" s="66"/>
      <c r="X8" t="s">
        <v>62</v>
      </c>
    </row>
    <row r="9" spans="1:24" ht="29.25" customHeight="1">
      <c r="A9" s="102" t="s">
        <v>39</v>
      </c>
      <c r="B9" s="103"/>
      <c r="C9" s="104" t="s">
        <v>5</v>
      </c>
      <c r="D9" s="104"/>
      <c r="E9" s="104"/>
      <c r="F9" s="104"/>
      <c r="G9" s="104"/>
      <c r="H9" s="104"/>
      <c r="I9" s="104"/>
      <c r="J9" s="104"/>
      <c r="K9" s="84" t="s">
        <v>3</v>
      </c>
      <c r="L9" s="85"/>
      <c r="M9" s="86"/>
      <c r="N9" s="104" t="s">
        <v>2</v>
      </c>
      <c r="O9" s="104"/>
      <c r="P9" s="126" t="s">
        <v>1</v>
      </c>
      <c r="Q9" s="126"/>
      <c r="R9" s="126"/>
      <c r="S9" s="126" t="s">
        <v>0</v>
      </c>
      <c r="T9" s="127"/>
      <c r="X9" t="s">
        <v>64</v>
      </c>
    </row>
    <row r="10" spans="1:24" ht="23.25" customHeight="1">
      <c r="A10" s="37"/>
      <c r="B10" s="38"/>
      <c r="C10" s="33"/>
      <c r="D10" s="33"/>
      <c r="E10" s="33"/>
      <c r="F10" s="33"/>
      <c r="G10" s="33"/>
      <c r="H10" s="33"/>
      <c r="I10" s="33"/>
      <c r="J10" s="33"/>
      <c r="K10" s="34"/>
      <c r="L10" s="35"/>
      <c r="M10" s="36"/>
      <c r="N10" s="34"/>
      <c r="O10" s="36"/>
      <c r="P10" s="32">
        <f>IF(K10*N10=0,"",K10*N10)</f>
      </c>
      <c r="Q10" s="32"/>
      <c r="R10" s="32"/>
      <c r="S10" s="38"/>
      <c r="T10" s="62"/>
      <c r="W10" s="26" t="s">
        <v>28</v>
      </c>
      <c r="X10" t="s">
        <v>47</v>
      </c>
    </row>
    <row r="11" spans="1:24" ht="23.25" customHeight="1">
      <c r="A11" s="37"/>
      <c r="B11" s="38"/>
      <c r="C11" s="33"/>
      <c r="D11" s="33"/>
      <c r="E11" s="33"/>
      <c r="F11" s="33"/>
      <c r="G11" s="33"/>
      <c r="H11" s="33"/>
      <c r="I11" s="33"/>
      <c r="J11" s="33"/>
      <c r="K11" s="34"/>
      <c r="L11" s="35"/>
      <c r="M11" s="36"/>
      <c r="N11" s="34"/>
      <c r="O11" s="36"/>
      <c r="P11" s="32">
        <f aca="true" t="shared" si="0" ref="P11:P26">IF(K11*N11=0,"",K11*N11)</f>
      </c>
      <c r="Q11" s="32"/>
      <c r="R11" s="32"/>
      <c r="S11" s="87"/>
      <c r="T11" s="88"/>
      <c r="W11" s="27" t="s">
        <v>29</v>
      </c>
      <c r="X11" t="s">
        <v>18</v>
      </c>
    </row>
    <row r="12" spans="1:24" ht="23.25" customHeight="1">
      <c r="A12" s="37"/>
      <c r="B12" s="38"/>
      <c r="C12" s="33"/>
      <c r="D12" s="33"/>
      <c r="E12" s="33"/>
      <c r="F12" s="33"/>
      <c r="G12" s="33"/>
      <c r="H12" s="33"/>
      <c r="I12" s="33"/>
      <c r="J12" s="33"/>
      <c r="K12" s="34"/>
      <c r="L12" s="35"/>
      <c r="M12" s="36"/>
      <c r="N12" s="34"/>
      <c r="O12" s="36"/>
      <c r="P12" s="32">
        <f t="shared" si="0"/>
      </c>
      <c r="Q12" s="32"/>
      <c r="R12" s="32"/>
      <c r="S12" s="87"/>
      <c r="T12" s="88"/>
      <c r="W12" s="27" t="s">
        <v>30</v>
      </c>
      <c r="X12" t="s">
        <v>68</v>
      </c>
    </row>
    <row r="13" spans="1:24" ht="22.5" customHeight="1">
      <c r="A13" s="37"/>
      <c r="B13" s="38"/>
      <c r="C13" s="33"/>
      <c r="D13" s="33"/>
      <c r="E13" s="33"/>
      <c r="F13" s="33"/>
      <c r="G13" s="33"/>
      <c r="H13" s="33"/>
      <c r="I13" s="33"/>
      <c r="J13" s="33"/>
      <c r="K13" s="34"/>
      <c r="L13" s="35"/>
      <c r="M13" s="36"/>
      <c r="N13" s="34"/>
      <c r="O13" s="36"/>
      <c r="P13" s="32">
        <f t="shared" si="0"/>
      </c>
      <c r="Q13" s="32"/>
      <c r="R13" s="32"/>
      <c r="S13" s="87"/>
      <c r="T13" s="88"/>
      <c r="W13" s="28" t="s">
        <v>31</v>
      </c>
      <c r="X13" t="s">
        <v>69</v>
      </c>
    </row>
    <row r="14" spans="1:24" ht="23.25" customHeight="1">
      <c r="A14" s="37"/>
      <c r="B14" s="38"/>
      <c r="C14" s="33"/>
      <c r="D14" s="33"/>
      <c r="E14" s="33"/>
      <c r="F14" s="33"/>
      <c r="G14" s="33"/>
      <c r="H14" s="33"/>
      <c r="I14" s="33"/>
      <c r="J14" s="33"/>
      <c r="K14" s="34"/>
      <c r="L14" s="35"/>
      <c r="M14" s="36"/>
      <c r="N14" s="34"/>
      <c r="O14" s="36"/>
      <c r="P14" s="32">
        <f t="shared" si="0"/>
      </c>
      <c r="Q14" s="32"/>
      <c r="R14" s="32"/>
      <c r="S14" s="38"/>
      <c r="T14" s="62"/>
      <c r="W14" s="27" t="s">
        <v>32</v>
      </c>
      <c r="X14" t="s">
        <v>70</v>
      </c>
    </row>
    <row r="15" spans="1:24" ht="23.25" customHeight="1">
      <c r="A15" s="37"/>
      <c r="B15" s="38"/>
      <c r="C15" s="33"/>
      <c r="D15" s="33"/>
      <c r="E15" s="33"/>
      <c r="F15" s="33"/>
      <c r="G15" s="33"/>
      <c r="H15" s="33"/>
      <c r="I15" s="33"/>
      <c r="J15" s="33"/>
      <c r="K15" s="34"/>
      <c r="L15" s="35"/>
      <c r="M15" s="36"/>
      <c r="N15" s="34"/>
      <c r="O15" s="36"/>
      <c r="P15" s="32">
        <f t="shared" si="0"/>
      </c>
      <c r="Q15" s="32"/>
      <c r="R15" s="32"/>
      <c r="S15" s="38"/>
      <c r="T15" s="62"/>
      <c r="W15" s="27" t="s">
        <v>33</v>
      </c>
      <c r="X15" t="s">
        <v>71</v>
      </c>
    </row>
    <row r="16" spans="1:24" ht="23.25" customHeight="1">
      <c r="A16" s="37"/>
      <c r="B16" s="38"/>
      <c r="C16" s="33"/>
      <c r="D16" s="33"/>
      <c r="E16" s="33"/>
      <c r="F16" s="33"/>
      <c r="G16" s="33"/>
      <c r="H16" s="33"/>
      <c r="I16" s="33"/>
      <c r="J16" s="33"/>
      <c r="K16" s="34"/>
      <c r="L16" s="35"/>
      <c r="M16" s="36"/>
      <c r="N16" s="34"/>
      <c r="O16" s="36"/>
      <c r="P16" s="32">
        <f t="shared" si="0"/>
      </c>
      <c r="Q16" s="32"/>
      <c r="R16" s="32"/>
      <c r="S16" s="38"/>
      <c r="T16" s="62"/>
      <c r="W16" s="27" t="s">
        <v>34</v>
      </c>
      <c r="X16" t="s">
        <v>72</v>
      </c>
    </row>
    <row r="17" spans="1:24" ht="23.25" customHeight="1">
      <c r="A17" s="37"/>
      <c r="B17" s="38"/>
      <c r="C17" s="33"/>
      <c r="D17" s="33"/>
      <c r="E17" s="33"/>
      <c r="F17" s="33"/>
      <c r="G17" s="33"/>
      <c r="H17" s="33"/>
      <c r="I17" s="33"/>
      <c r="J17" s="33"/>
      <c r="K17" s="34"/>
      <c r="L17" s="35"/>
      <c r="M17" s="36"/>
      <c r="N17" s="34"/>
      <c r="O17" s="36"/>
      <c r="P17" s="32">
        <f t="shared" si="0"/>
      </c>
      <c r="Q17" s="32"/>
      <c r="R17" s="32"/>
      <c r="S17" s="38"/>
      <c r="T17" s="62"/>
      <c r="W17" s="27" t="s">
        <v>35</v>
      </c>
      <c r="X17" t="s">
        <v>73</v>
      </c>
    </row>
    <row r="18" spans="1:24" ht="23.25" customHeight="1">
      <c r="A18" s="37"/>
      <c r="B18" s="38"/>
      <c r="C18" s="33"/>
      <c r="D18" s="33"/>
      <c r="E18" s="33"/>
      <c r="F18" s="33"/>
      <c r="G18" s="33"/>
      <c r="H18" s="33"/>
      <c r="I18" s="33"/>
      <c r="J18" s="33"/>
      <c r="K18" s="34"/>
      <c r="L18" s="35"/>
      <c r="M18" s="36"/>
      <c r="N18" s="34"/>
      <c r="O18" s="36"/>
      <c r="P18" s="32">
        <f t="shared" si="0"/>
      </c>
      <c r="Q18" s="32"/>
      <c r="R18" s="32"/>
      <c r="S18" s="38"/>
      <c r="T18" s="62"/>
      <c r="W18" s="27" t="s">
        <v>36</v>
      </c>
      <c r="X18" t="s">
        <v>75</v>
      </c>
    </row>
    <row r="19" spans="1:24" ht="23.25" customHeight="1">
      <c r="A19" s="37"/>
      <c r="B19" s="38"/>
      <c r="C19" s="81"/>
      <c r="D19" s="82"/>
      <c r="E19" s="82"/>
      <c r="F19" s="82"/>
      <c r="G19" s="82"/>
      <c r="H19" s="82"/>
      <c r="I19" s="82"/>
      <c r="J19" s="83"/>
      <c r="K19" s="96"/>
      <c r="L19" s="99"/>
      <c r="M19" s="97"/>
      <c r="N19" s="96"/>
      <c r="O19" s="97"/>
      <c r="P19" s="32">
        <f t="shared" si="0"/>
      </c>
      <c r="Q19" s="32"/>
      <c r="R19" s="32"/>
      <c r="S19" s="81"/>
      <c r="T19" s="98"/>
      <c r="W19" s="27" t="s">
        <v>37</v>
      </c>
      <c r="X19" t="s">
        <v>76</v>
      </c>
    </row>
    <row r="20" spans="1:24" ht="23.25" customHeight="1">
      <c r="A20" s="37"/>
      <c r="B20" s="38"/>
      <c r="C20" s="33"/>
      <c r="D20" s="33"/>
      <c r="E20" s="33"/>
      <c r="F20" s="33"/>
      <c r="G20" s="33"/>
      <c r="H20" s="33"/>
      <c r="I20" s="33"/>
      <c r="J20" s="33"/>
      <c r="K20" s="34"/>
      <c r="L20" s="35"/>
      <c r="M20" s="36"/>
      <c r="N20" s="34"/>
      <c r="O20" s="36"/>
      <c r="P20" s="32">
        <f t="shared" si="0"/>
      </c>
      <c r="Q20" s="32"/>
      <c r="R20" s="32"/>
      <c r="S20" s="38"/>
      <c r="T20" s="62"/>
      <c r="W20" s="29"/>
      <c r="X20" t="s">
        <v>77</v>
      </c>
    </row>
    <row r="21" spans="1:24" ht="23.25" customHeight="1">
      <c r="A21" s="37"/>
      <c r="B21" s="38"/>
      <c r="C21" s="33"/>
      <c r="D21" s="33"/>
      <c r="E21" s="33"/>
      <c r="F21" s="33"/>
      <c r="G21" s="33"/>
      <c r="H21" s="33"/>
      <c r="I21" s="33"/>
      <c r="J21" s="33"/>
      <c r="K21" s="34"/>
      <c r="L21" s="35"/>
      <c r="M21" s="36"/>
      <c r="N21" s="34"/>
      <c r="O21" s="36"/>
      <c r="P21" s="32">
        <f t="shared" si="0"/>
      </c>
      <c r="Q21" s="32"/>
      <c r="R21" s="32"/>
      <c r="S21" s="38"/>
      <c r="T21" s="62"/>
      <c r="X21" t="s">
        <v>78</v>
      </c>
    </row>
    <row r="22" spans="1:20" ht="23.25" customHeight="1">
      <c r="A22" s="37"/>
      <c r="B22" s="38"/>
      <c r="C22" s="33"/>
      <c r="D22" s="33"/>
      <c r="E22" s="33"/>
      <c r="F22" s="33"/>
      <c r="G22" s="33"/>
      <c r="H22" s="33"/>
      <c r="I22" s="33"/>
      <c r="J22" s="33"/>
      <c r="K22" s="34"/>
      <c r="L22" s="35"/>
      <c r="M22" s="36"/>
      <c r="N22" s="34"/>
      <c r="O22" s="36"/>
      <c r="P22" s="32">
        <f t="shared" si="0"/>
      </c>
      <c r="Q22" s="32"/>
      <c r="R22" s="32"/>
      <c r="S22" s="38"/>
      <c r="T22" s="62"/>
    </row>
    <row r="23" spans="1:20" ht="23.25" customHeight="1">
      <c r="A23" s="37"/>
      <c r="B23" s="38"/>
      <c r="C23" s="33"/>
      <c r="D23" s="33"/>
      <c r="E23" s="33"/>
      <c r="F23" s="33"/>
      <c r="G23" s="33"/>
      <c r="H23" s="33"/>
      <c r="I23" s="33"/>
      <c r="J23" s="33"/>
      <c r="K23" s="34"/>
      <c r="L23" s="35"/>
      <c r="M23" s="36"/>
      <c r="N23" s="34"/>
      <c r="O23" s="36"/>
      <c r="P23" s="32">
        <f t="shared" si="0"/>
      </c>
      <c r="Q23" s="32"/>
      <c r="R23" s="32"/>
      <c r="S23" s="38"/>
      <c r="T23" s="62"/>
    </row>
    <row r="24" spans="1:20" ht="23.25" customHeight="1">
      <c r="A24" s="37"/>
      <c r="B24" s="38"/>
      <c r="C24" s="33"/>
      <c r="D24" s="33"/>
      <c r="E24" s="33"/>
      <c r="F24" s="33"/>
      <c r="G24" s="33"/>
      <c r="H24" s="33"/>
      <c r="I24" s="33"/>
      <c r="J24" s="33"/>
      <c r="K24" s="34"/>
      <c r="L24" s="35"/>
      <c r="M24" s="36"/>
      <c r="N24" s="34"/>
      <c r="O24" s="36"/>
      <c r="P24" s="32">
        <f t="shared" si="0"/>
      </c>
      <c r="Q24" s="32"/>
      <c r="R24" s="32"/>
      <c r="S24" s="38"/>
      <c r="T24" s="62"/>
    </row>
    <row r="25" spans="1:20" ht="23.25" customHeight="1">
      <c r="A25" s="37"/>
      <c r="B25" s="38"/>
      <c r="C25" s="33"/>
      <c r="D25" s="33"/>
      <c r="E25" s="33"/>
      <c r="F25" s="33"/>
      <c r="G25" s="33"/>
      <c r="H25" s="33"/>
      <c r="I25" s="33"/>
      <c r="J25" s="33"/>
      <c r="K25" s="34"/>
      <c r="L25" s="35"/>
      <c r="M25" s="36"/>
      <c r="N25" s="34"/>
      <c r="O25" s="36"/>
      <c r="P25" s="32">
        <f t="shared" si="0"/>
      </c>
      <c r="Q25" s="32"/>
      <c r="R25" s="32"/>
      <c r="S25" s="38"/>
      <c r="T25" s="62"/>
    </row>
    <row r="26" spans="1:20" ht="23.25" customHeight="1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4"/>
      <c r="L26" s="35"/>
      <c r="M26" s="36"/>
      <c r="N26" s="34"/>
      <c r="O26" s="36"/>
      <c r="P26" s="32">
        <f t="shared" si="0"/>
      </c>
      <c r="Q26" s="32"/>
      <c r="R26" s="32"/>
      <c r="S26" s="38"/>
      <c r="T26" s="62"/>
    </row>
    <row r="27" spans="1:20" ht="23.25" customHeight="1" thickBo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3" t="s">
        <v>6</v>
      </c>
      <c r="N27" s="93"/>
      <c r="O27" s="93"/>
      <c r="P27" s="94">
        <f>SUM(P10:R26)</f>
        <v>0</v>
      </c>
      <c r="Q27" s="95"/>
      <c r="R27" s="95"/>
      <c r="S27" s="91"/>
      <c r="T27" s="92"/>
    </row>
    <row r="28" spans="1:20" ht="37.5" customHeight="1" thickTop="1">
      <c r="A28" s="40" t="s">
        <v>9</v>
      </c>
      <c r="B28" s="41"/>
      <c r="C28" s="44"/>
      <c r="D28" s="45"/>
      <c r="E28" s="45"/>
      <c r="F28" s="45"/>
      <c r="G28" s="45"/>
      <c r="H28" s="45"/>
      <c r="I28" s="45"/>
      <c r="J28" s="46"/>
      <c r="K28" s="55" t="s">
        <v>40</v>
      </c>
      <c r="L28" s="56"/>
      <c r="M28" s="59" t="s">
        <v>43</v>
      </c>
      <c r="N28" s="60"/>
      <c r="O28" s="60"/>
      <c r="P28" s="60"/>
      <c r="Q28" s="60"/>
      <c r="R28" s="60"/>
      <c r="S28" s="60"/>
      <c r="T28" s="61"/>
    </row>
    <row r="29" spans="1:20" ht="37.5" customHeight="1" thickBot="1">
      <c r="A29" s="42"/>
      <c r="B29" s="43"/>
      <c r="C29" s="47"/>
      <c r="D29" s="48"/>
      <c r="E29" s="48"/>
      <c r="F29" s="48"/>
      <c r="G29" s="48"/>
      <c r="H29" s="48"/>
      <c r="I29" s="48"/>
      <c r="J29" s="49"/>
      <c r="K29" s="57" t="s">
        <v>41</v>
      </c>
      <c r="L29" s="58"/>
      <c r="M29" s="121" t="s">
        <v>44</v>
      </c>
      <c r="N29" s="119"/>
      <c r="O29" s="119"/>
      <c r="P29" s="119"/>
      <c r="Q29" s="119"/>
      <c r="R29" s="119">
        <f>VLOOKUP(C7,Sheet1!$A$2:$E$21,5,0)</f>
        <v>1385763</v>
      </c>
      <c r="S29" s="119"/>
      <c r="T29" s="120"/>
    </row>
    <row r="30" spans="1:20" ht="8.25" customHeight="1" thickBo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26.25" customHeight="1" thickBot="1">
      <c r="A31" s="23"/>
      <c r="B31" s="23"/>
      <c r="C31" s="23"/>
      <c r="D31" s="23"/>
      <c r="E31" s="23"/>
      <c r="F31" s="23"/>
      <c r="G31" s="23"/>
      <c r="H31" s="50" t="s">
        <v>19</v>
      </c>
      <c r="I31" s="51"/>
      <c r="J31" s="51"/>
      <c r="K31" s="52"/>
      <c r="L31" s="53" t="s">
        <v>42</v>
      </c>
      <c r="M31" s="51"/>
      <c r="N31" s="51"/>
      <c r="O31" s="51"/>
      <c r="P31" s="51"/>
      <c r="Q31" s="51"/>
      <c r="R31" s="51"/>
      <c r="S31" s="51"/>
      <c r="T31" s="54"/>
    </row>
    <row r="32" spans="1:20" ht="18.75" customHeight="1">
      <c r="A32" t="s">
        <v>46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0:20" ht="18.75" customHeight="1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</sheetData>
  <sheetProtection password="DF61" sheet="1"/>
  <mergeCells count="136">
    <mergeCell ref="R29:T29"/>
    <mergeCell ref="M29:Q29"/>
    <mergeCell ref="L3:M3"/>
    <mergeCell ref="L4:M4"/>
    <mergeCell ref="P9:R9"/>
    <mergeCell ref="S9:T9"/>
    <mergeCell ref="K10:M10"/>
    <mergeCell ref="N10:O10"/>
    <mergeCell ref="P10:R10"/>
    <mergeCell ref="N13:O13"/>
    <mergeCell ref="A7:B7"/>
    <mergeCell ref="C5:T5"/>
    <mergeCell ref="C6:T6"/>
    <mergeCell ref="C7:T7"/>
    <mergeCell ref="N4:T4"/>
    <mergeCell ref="A12:B12"/>
    <mergeCell ref="C12:J12"/>
    <mergeCell ref="P12:R12"/>
    <mergeCell ref="S12:T12"/>
    <mergeCell ref="N9:O9"/>
    <mergeCell ref="P15:R15"/>
    <mergeCell ref="A8:B8"/>
    <mergeCell ref="A9:B9"/>
    <mergeCell ref="C9:J9"/>
    <mergeCell ref="A10:B10"/>
    <mergeCell ref="C10:J10"/>
    <mergeCell ref="A11:B11"/>
    <mergeCell ref="C11:J11"/>
    <mergeCell ref="C8:J8"/>
    <mergeCell ref="N12:O12"/>
    <mergeCell ref="A24:B24"/>
    <mergeCell ref="P13:R13"/>
    <mergeCell ref="K23:M23"/>
    <mergeCell ref="N23:O23"/>
    <mergeCell ref="P23:R23"/>
    <mergeCell ref="A13:B13"/>
    <mergeCell ref="C13:J13"/>
    <mergeCell ref="K19:M19"/>
    <mergeCell ref="P20:R20"/>
    <mergeCell ref="N15:O15"/>
    <mergeCell ref="S21:T21"/>
    <mergeCell ref="S20:T20"/>
    <mergeCell ref="K25:M25"/>
    <mergeCell ref="A25:B25"/>
    <mergeCell ref="C25:J25"/>
    <mergeCell ref="N19:O19"/>
    <mergeCell ref="P19:R19"/>
    <mergeCell ref="S19:T19"/>
    <mergeCell ref="P25:R25"/>
    <mergeCell ref="C23:J23"/>
    <mergeCell ref="P24:R24"/>
    <mergeCell ref="S24:T24"/>
    <mergeCell ref="S26:T26"/>
    <mergeCell ref="N25:O25"/>
    <mergeCell ref="N22:O22"/>
    <mergeCell ref="S22:T22"/>
    <mergeCell ref="A27:L27"/>
    <mergeCell ref="S27:T27"/>
    <mergeCell ref="M27:O27"/>
    <mergeCell ref="P27:R27"/>
    <mergeCell ref="K20:M20"/>
    <mergeCell ref="N20:O20"/>
    <mergeCell ref="K26:M26"/>
    <mergeCell ref="N26:O26"/>
    <mergeCell ref="P26:R26"/>
    <mergeCell ref="S25:T25"/>
    <mergeCell ref="S15:T15"/>
    <mergeCell ref="K18:M18"/>
    <mergeCell ref="N18:O18"/>
    <mergeCell ref="P18:R18"/>
    <mergeCell ref="K16:M16"/>
    <mergeCell ref="P16:R16"/>
    <mergeCell ref="S17:T17"/>
    <mergeCell ref="S16:T16"/>
    <mergeCell ref="S18:T18"/>
    <mergeCell ref="P17:R17"/>
    <mergeCell ref="S10:T10"/>
    <mergeCell ref="C15:J15"/>
    <mergeCell ref="S13:T13"/>
    <mergeCell ref="K14:M14"/>
    <mergeCell ref="N14:O14"/>
    <mergeCell ref="P14:R14"/>
    <mergeCell ref="S14:T14"/>
    <mergeCell ref="N11:O11"/>
    <mergeCell ref="P11:R11"/>
    <mergeCell ref="S11:T11"/>
    <mergeCell ref="C19:J19"/>
    <mergeCell ref="A22:B22"/>
    <mergeCell ref="C22:J22"/>
    <mergeCell ref="K22:M22"/>
    <mergeCell ref="K9:M9"/>
    <mergeCell ref="K11:M11"/>
    <mergeCell ref="K13:M13"/>
    <mergeCell ref="K15:M15"/>
    <mergeCell ref="C16:J16"/>
    <mergeCell ref="K12:M12"/>
    <mergeCell ref="A1:T1"/>
    <mergeCell ref="K8:T8"/>
    <mergeCell ref="A5:B5"/>
    <mergeCell ref="A14:B14"/>
    <mergeCell ref="C3:K4"/>
    <mergeCell ref="A18:B18"/>
    <mergeCell ref="C18:J18"/>
    <mergeCell ref="A3:B4"/>
    <mergeCell ref="C14:J14"/>
    <mergeCell ref="A6:B6"/>
    <mergeCell ref="A17:B17"/>
    <mergeCell ref="H31:K31"/>
    <mergeCell ref="L31:T31"/>
    <mergeCell ref="K28:L28"/>
    <mergeCell ref="K29:L29"/>
    <mergeCell ref="M28:T28"/>
    <mergeCell ref="A20:B20"/>
    <mergeCell ref="C20:J20"/>
    <mergeCell ref="P22:R22"/>
    <mergeCell ref="S23:T23"/>
    <mergeCell ref="A16:B16"/>
    <mergeCell ref="A28:B29"/>
    <mergeCell ref="C28:J29"/>
    <mergeCell ref="N17:O17"/>
    <mergeCell ref="A15:B15"/>
    <mergeCell ref="K17:M17"/>
    <mergeCell ref="N16:O16"/>
    <mergeCell ref="N21:O21"/>
    <mergeCell ref="C17:J17"/>
    <mergeCell ref="A19:B19"/>
    <mergeCell ref="P21:R21"/>
    <mergeCell ref="C24:J24"/>
    <mergeCell ref="K24:M24"/>
    <mergeCell ref="K21:M21"/>
    <mergeCell ref="A26:B26"/>
    <mergeCell ref="C26:J26"/>
    <mergeCell ref="A23:B23"/>
    <mergeCell ref="A21:B21"/>
    <mergeCell ref="C21:J21"/>
    <mergeCell ref="N24:O24"/>
  </mergeCells>
  <dataValidations count="2">
    <dataValidation type="list" allowBlank="1" showInputMessage="1" showErrorMessage="1" sqref="A10:B26">
      <formula1>$W$10:$W$20</formula1>
    </dataValidation>
    <dataValidation type="list" allowBlank="1" showInputMessage="1" showErrorMessage="1" sqref="C7:T7">
      <formula1>$X$2:$X$21</formula1>
    </dataValidation>
  </dataValidations>
  <printOptions/>
  <pageMargins left="0.7874015748031497" right="0.196850393700787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16" sqref="B16"/>
    </sheetView>
  </sheetViews>
  <sheetFormatPr defaultColWidth="9.00390625" defaultRowHeight="13.5"/>
  <cols>
    <col min="1" max="1" width="67.375" style="7" bestFit="1" customWidth="1"/>
    <col min="2" max="2" width="34.00390625" style="6" bestFit="1" customWidth="1"/>
    <col min="3" max="3" width="45.875" style="9" bestFit="1" customWidth="1"/>
    <col min="4" max="4" width="47.125" style="9" bestFit="1" customWidth="1"/>
    <col min="5" max="16384" width="9.00390625" style="9" customWidth="1"/>
  </cols>
  <sheetData>
    <row r="1" spans="1:5" s="4" customFormat="1" ht="14.25" customHeight="1">
      <c r="A1" s="8" t="s">
        <v>15</v>
      </c>
      <c r="B1" s="3" t="s">
        <v>13</v>
      </c>
      <c r="C1" s="10" t="s">
        <v>48</v>
      </c>
      <c r="D1" s="10" t="s">
        <v>25</v>
      </c>
      <c r="E1" s="4" t="s">
        <v>26</v>
      </c>
    </row>
    <row r="2" spans="1:5" ht="14.25" customHeight="1">
      <c r="A2" s="8" t="s">
        <v>49</v>
      </c>
      <c r="B2" s="10" t="s">
        <v>50</v>
      </c>
      <c r="C2" s="11" t="s">
        <v>51</v>
      </c>
      <c r="D2" s="8" t="s">
        <v>52</v>
      </c>
      <c r="E2" s="9">
        <v>1385763</v>
      </c>
    </row>
    <row r="3" spans="1:5" ht="14.25" customHeight="1">
      <c r="A3" s="216" t="s">
        <v>53</v>
      </c>
      <c r="B3" s="10" t="s">
        <v>50</v>
      </c>
      <c r="C3" s="11" t="s">
        <v>20</v>
      </c>
      <c r="D3" s="8" t="s">
        <v>52</v>
      </c>
      <c r="E3" s="9">
        <v>1385763</v>
      </c>
    </row>
    <row r="4" spans="1:5" ht="14.25" customHeight="1">
      <c r="A4" s="216" t="s">
        <v>54</v>
      </c>
      <c r="B4" s="10" t="s">
        <v>50</v>
      </c>
      <c r="C4" s="11" t="s">
        <v>21</v>
      </c>
      <c r="D4" s="8" t="s">
        <v>52</v>
      </c>
      <c r="E4" s="9">
        <v>1385763</v>
      </c>
    </row>
    <row r="5" spans="1:5" ht="14.25" customHeight="1">
      <c r="A5" s="8" t="s">
        <v>55</v>
      </c>
      <c r="B5" s="10" t="s">
        <v>56</v>
      </c>
      <c r="C5" s="11" t="s">
        <v>57</v>
      </c>
      <c r="D5" s="8" t="s">
        <v>58</v>
      </c>
      <c r="E5" s="9">
        <v>1385763</v>
      </c>
    </row>
    <row r="6" spans="1:5" ht="14.25" customHeight="1">
      <c r="A6" s="8" t="s">
        <v>59</v>
      </c>
      <c r="B6" s="10" t="s">
        <v>56</v>
      </c>
      <c r="C6" s="11" t="s">
        <v>57</v>
      </c>
      <c r="D6" s="8" t="s">
        <v>58</v>
      </c>
      <c r="E6" s="9">
        <v>1385763</v>
      </c>
    </row>
    <row r="7" spans="1:5" ht="14.25" customHeight="1">
      <c r="A7" s="216" t="s">
        <v>60</v>
      </c>
      <c r="B7" s="10" t="s">
        <v>56</v>
      </c>
      <c r="C7" s="11" t="s">
        <v>61</v>
      </c>
      <c r="D7" s="8" t="s">
        <v>58</v>
      </c>
      <c r="E7" s="9">
        <v>1385763</v>
      </c>
    </row>
    <row r="8" spans="1:5" ht="14.25" customHeight="1">
      <c r="A8" s="8" t="s">
        <v>62</v>
      </c>
      <c r="B8" s="10" t="s">
        <v>56</v>
      </c>
      <c r="C8" s="11" t="s">
        <v>63</v>
      </c>
      <c r="D8" s="8" t="s">
        <v>58</v>
      </c>
      <c r="E8" s="9">
        <v>1385763</v>
      </c>
    </row>
    <row r="9" spans="1:5" ht="14.25" customHeight="1">
      <c r="A9" s="8" t="s">
        <v>64</v>
      </c>
      <c r="B9" s="10" t="s">
        <v>56</v>
      </c>
      <c r="C9" s="11" t="s">
        <v>65</v>
      </c>
      <c r="D9" s="8" t="s">
        <v>58</v>
      </c>
      <c r="E9" s="9">
        <v>1385763</v>
      </c>
    </row>
    <row r="10" spans="1:5" ht="14.25" customHeight="1">
      <c r="A10" s="5" t="s">
        <v>47</v>
      </c>
      <c r="B10" s="12" t="s">
        <v>66</v>
      </c>
      <c r="C10" s="11" t="s">
        <v>22</v>
      </c>
      <c r="D10" s="5" t="s">
        <v>17</v>
      </c>
      <c r="E10" s="9">
        <v>1385763</v>
      </c>
    </row>
    <row r="11" spans="1:5" ht="14.25" customHeight="1">
      <c r="A11" s="5" t="s">
        <v>18</v>
      </c>
      <c r="B11" s="12" t="s">
        <v>66</v>
      </c>
      <c r="C11" s="11" t="s">
        <v>22</v>
      </c>
      <c r="D11" s="5" t="s">
        <v>67</v>
      </c>
      <c r="E11" s="9">
        <v>1385763</v>
      </c>
    </row>
    <row r="12" spans="1:5" ht="14.25" customHeight="1">
      <c r="A12" s="5" t="s">
        <v>68</v>
      </c>
      <c r="B12" s="12" t="s">
        <v>66</v>
      </c>
      <c r="C12" s="11" t="s">
        <v>22</v>
      </c>
      <c r="D12" s="5" t="s">
        <v>67</v>
      </c>
      <c r="E12" s="9">
        <v>1385763</v>
      </c>
    </row>
    <row r="13" spans="1:5" ht="14.25" customHeight="1">
      <c r="A13" s="5" t="s">
        <v>69</v>
      </c>
      <c r="B13" s="12" t="s">
        <v>66</v>
      </c>
      <c r="C13" s="11" t="s">
        <v>22</v>
      </c>
      <c r="D13" s="5" t="s">
        <v>67</v>
      </c>
      <c r="E13" s="9">
        <v>1385763</v>
      </c>
    </row>
    <row r="14" spans="1:5" ht="14.25" customHeight="1">
      <c r="A14" s="5" t="s">
        <v>70</v>
      </c>
      <c r="B14" s="12" t="s">
        <v>66</v>
      </c>
      <c r="C14" s="11" t="s">
        <v>23</v>
      </c>
      <c r="D14" s="5" t="s">
        <v>16</v>
      </c>
      <c r="E14" s="9">
        <v>1385763</v>
      </c>
    </row>
    <row r="15" spans="1:5" ht="14.25" customHeight="1">
      <c r="A15" s="5" t="s">
        <v>71</v>
      </c>
      <c r="B15" s="12" t="s">
        <v>66</v>
      </c>
      <c r="C15" s="11" t="s">
        <v>23</v>
      </c>
      <c r="D15" s="5" t="s">
        <v>16</v>
      </c>
      <c r="E15" s="9">
        <v>1385763</v>
      </c>
    </row>
    <row r="16" spans="1:5" ht="14.25" customHeight="1">
      <c r="A16" s="5" t="s">
        <v>72</v>
      </c>
      <c r="B16" s="12" t="s">
        <v>66</v>
      </c>
      <c r="C16" s="11" t="s">
        <v>23</v>
      </c>
      <c r="D16" s="5" t="s">
        <v>16</v>
      </c>
      <c r="E16" s="9">
        <v>1385763</v>
      </c>
    </row>
    <row r="17" spans="1:5" ht="14.25" customHeight="1">
      <c r="A17" s="8" t="s">
        <v>73</v>
      </c>
      <c r="B17" s="12" t="s">
        <v>66</v>
      </c>
      <c r="C17" s="11" t="s">
        <v>24</v>
      </c>
      <c r="D17" s="217" t="s">
        <v>74</v>
      </c>
      <c r="E17" s="9">
        <v>1385763</v>
      </c>
    </row>
    <row r="18" spans="1:5" ht="14.25" customHeight="1">
      <c r="A18" s="8" t="s">
        <v>75</v>
      </c>
      <c r="B18" s="12" t="s">
        <v>66</v>
      </c>
      <c r="C18" s="11" t="s">
        <v>24</v>
      </c>
      <c r="D18" s="217" t="s">
        <v>74</v>
      </c>
      <c r="E18" s="9">
        <v>1385763</v>
      </c>
    </row>
    <row r="19" spans="1:5" ht="14.25" customHeight="1">
      <c r="A19" s="8" t="s">
        <v>76</v>
      </c>
      <c r="B19" s="12" t="s">
        <v>66</v>
      </c>
      <c r="C19" s="11" t="s">
        <v>24</v>
      </c>
      <c r="D19" s="217" t="s">
        <v>74</v>
      </c>
      <c r="E19" s="9">
        <v>1385763</v>
      </c>
    </row>
    <row r="20" spans="1:5" ht="14.25" customHeight="1">
      <c r="A20" s="8" t="s">
        <v>77</v>
      </c>
      <c r="B20" s="12" t="s">
        <v>66</v>
      </c>
      <c r="C20" s="11" t="s">
        <v>24</v>
      </c>
      <c r="D20" s="217" t="s">
        <v>74</v>
      </c>
      <c r="E20" s="9">
        <v>1385763</v>
      </c>
    </row>
    <row r="21" spans="1:5" ht="14.25" customHeight="1">
      <c r="A21" s="216" t="s">
        <v>78</v>
      </c>
      <c r="B21" s="12" t="s">
        <v>66</v>
      </c>
      <c r="C21" s="11" t="s">
        <v>79</v>
      </c>
      <c r="D21" s="217" t="s">
        <v>74</v>
      </c>
      <c r="E21" s="9">
        <v>1385763</v>
      </c>
    </row>
  </sheetData>
  <sheetProtection password="DF61" sheet="1"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0">
      <selection activeCell="V26" sqref="V26"/>
    </sheetView>
  </sheetViews>
  <sheetFormatPr defaultColWidth="9.00390625" defaultRowHeight="13.5"/>
  <cols>
    <col min="1" max="2" width="5.50390625" style="14" customWidth="1"/>
    <col min="3" max="20" width="4.50390625" style="14" customWidth="1"/>
    <col min="21" max="16384" width="9.00390625" style="14" customWidth="1"/>
  </cols>
  <sheetData>
    <row r="1" spans="1:20" ht="30.75" customHeight="1">
      <c r="A1" s="128" t="str">
        <f>'収入金調書'!A1</f>
        <v>収　　入　　金　　調　　書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8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3.25" customHeight="1">
      <c r="A3" s="129" t="s">
        <v>4</v>
      </c>
      <c r="B3" s="130"/>
      <c r="C3" s="133">
        <f>'収入金調書'!C3</f>
        <v>0</v>
      </c>
      <c r="D3" s="134"/>
      <c r="E3" s="134"/>
      <c r="F3" s="134"/>
      <c r="G3" s="134"/>
      <c r="H3" s="134"/>
      <c r="I3" s="134"/>
      <c r="J3" s="134"/>
      <c r="K3" s="135"/>
      <c r="L3" s="139" t="s">
        <v>10</v>
      </c>
      <c r="M3" s="140"/>
      <c r="N3" s="31">
        <v>20</v>
      </c>
      <c r="O3" s="25">
        <f>'収入金調書'!O3</f>
        <v>0</v>
      </c>
      <c r="P3" s="15" t="str">
        <f>'収入金調書'!P3</f>
        <v>年</v>
      </c>
      <c r="Q3" s="25">
        <f>'収入金調書'!Q3</f>
        <v>0</v>
      </c>
      <c r="R3" s="15" t="str">
        <f>'収入金調書'!R3</f>
        <v>月</v>
      </c>
      <c r="S3" s="25">
        <f>'収入金調書'!S3</f>
        <v>0</v>
      </c>
      <c r="T3" s="16" t="s">
        <v>8</v>
      </c>
    </row>
    <row r="4" spans="1:22" ht="23.25" customHeight="1" thickBot="1">
      <c r="A4" s="131"/>
      <c r="B4" s="132"/>
      <c r="C4" s="136"/>
      <c r="D4" s="137"/>
      <c r="E4" s="137"/>
      <c r="F4" s="137"/>
      <c r="G4" s="137"/>
      <c r="H4" s="137"/>
      <c r="I4" s="137"/>
      <c r="J4" s="137"/>
      <c r="K4" s="138"/>
      <c r="L4" s="141" t="s">
        <v>11</v>
      </c>
      <c r="M4" s="142"/>
      <c r="N4" s="143">
        <f>'収入金調書'!N4</f>
        <v>0</v>
      </c>
      <c r="O4" s="144"/>
      <c r="P4" s="144"/>
      <c r="Q4" s="144"/>
      <c r="R4" s="144"/>
      <c r="S4" s="144"/>
      <c r="T4" s="145"/>
      <c r="V4" s="17"/>
    </row>
    <row r="5" spans="1:20" ht="23.25" customHeight="1">
      <c r="A5" s="146" t="s">
        <v>13</v>
      </c>
      <c r="B5" s="147"/>
      <c r="C5" s="148" t="str">
        <f>+'収入金調書'!C5</f>
        <v>①育成環境整備事業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50"/>
    </row>
    <row r="6" spans="1:20" ht="23.25" customHeight="1">
      <c r="A6" s="151" t="s">
        <v>14</v>
      </c>
      <c r="B6" s="152"/>
      <c r="C6" s="148" t="str">
        <f>+'収入金調書'!C6</f>
        <v>2 U14育成事業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50"/>
    </row>
    <row r="7" spans="1:20" ht="23.25" customHeight="1" thickBot="1">
      <c r="A7" s="153" t="s">
        <v>15</v>
      </c>
      <c r="B7" s="154"/>
      <c r="C7" s="155" t="str">
        <f>'収入金調書'!C7</f>
        <v>U14・13県育成センター／U14・13地区育成センター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7"/>
    </row>
    <row r="8" spans="1:20" ht="30" customHeight="1" thickTop="1">
      <c r="A8" s="158" t="str">
        <f>+'収入金調書'!A8</f>
        <v>収入金額</v>
      </c>
      <c r="B8" s="159"/>
      <c r="C8" s="160">
        <f>+P27</f>
        <v>0</v>
      </c>
      <c r="D8" s="161"/>
      <c r="E8" s="161"/>
      <c r="F8" s="161"/>
      <c r="G8" s="161"/>
      <c r="H8" s="161"/>
      <c r="I8" s="161"/>
      <c r="J8" s="162"/>
      <c r="K8" s="163"/>
      <c r="L8" s="164"/>
      <c r="M8" s="164"/>
      <c r="N8" s="164"/>
      <c r="O8" s="164"/>
      <c r="P8" s="164"/>
      <c r="Q8" s="164"/>
      <c r="R8" s="164"/>
      <c r="S8" s="164"/>
      <c r="T8" s="165"/>
    </row>
    <row r="9" spans="1:20" ht="29.25" customHeight="1">
      <c r="A9" s="166" t="str">
        <f>+'収入金調書'!A9</f>
        <v>収入科目</v>
      </c>
      <c r="B9" s="167"/>
      <c r="C9" s="167" t="s">
        <v>5</v>
      </c>
      <c r="D9" s="167"/>
      <c r="E9" s="167"/>
      <c r="F9" s="167"/>
      <c r="G9" s="167"/>
      <c r="H9" s="167"/>
      <c r="I9" s="167"/>
      <c r="J9" s="167"/>
      <c r="K9" s="168" t="s">
        <v>3</v>
      </c>
      <c r="L9" s="169"/>
      <c r="M9" s="170"/>
      <c r="N9" s="167" t="s">
        <v>2</v>
      </c>
      <c r="O9" s="167"/>
      <c r="P9" s="171" t="s">
        <v>1</v>
      </c>
      <c r="Q9" s="171"/>
      <c r="R9" s="171"/>
      <c r="S9" s="171" t="s">
        <v>0</v>
      </c>
      <c r="T9" s="172"/>
    </row>
    <row r="10" spans="1:20" ht="23.25" customHeight="1">
      <c r="A10" s="173">
        <f>'収入金調書'!A10</f>
        <v>0</v>
      </c>
      <c r="B10" s="174"/>
      <c r="C10" s="175">
        <f>+'収入金調書'!C10</f>
        <v>0</v>
      </c>
      <c r="D10" s="175"/>
      <c r="E10" s="175"/>
      <c r="F10" s="175"/>
      <c r="G10" s="175"/>
      <c r="H10" s="175"/>
      <c r="I10" s="175"/>
      <c r="J10" s="175"/>
      <c r="K10" s="176">
        <f>'収入金調書'!K10</f>
        <v>0</v>
      </c>
      <c r="L10" s="177"/>
      <c r="M10" s="178"/>
      <c r="N10" s="176">
        <f>'収入金調書'!N10</f>
        <v>0</v>
      </c>
      <c r="O10" s="178"/>
      <c r="P10" s="176">
        <f>IF(K10*N10=0,"",K10*N10)</f>
      </c>
      <c r="Q10" s="179"/>
      <c r="R10" s="180"/>
      <c r="S10" s="181"/>
      <c r="T10" s="182"/>
    </row>
    <row r="11" spans="1:20" ht="23.25" customHeight="1">
      <c r="A11" s="173">
        <f>'収入金調書'!A11</f>
        <v>0</v>
      </c>
      <c r="B11" s="174"/>
      <c r="C11" s="175">
        <f>+'収入金調書'!C11</f>
        <v>0</v>
      </c>
      <c r="D11" s="175"/>
      <c r="E11" s="175"/>
      <c r="F11" s="175"/>
      <c r="G11" s="175"/>
      <c r="H11" s="175"/>
      <c r="I11" s="175"/>
      <c r="J11" s="175"/>
      <c r="K11" s="176">
        <f>'収入金調書'!K11</f>
        <v>0</v>
      </c>
      <c r="L11" s="177"/>
      <c r="M11" s="178"/>
      <c r="N11" s="176">
        <f>'収入金調書'!N11</f>
        <v>0</v>
      </c>
      <c r="O11" s="178"/>
      <c r="P11" s="176">
        <f aca="true" t="shared" si="0" ref="P11:P26">IF(K11*N11=0,"",K11*N11)</f>
      </c>
      <c r="Q11" s="179"/>
      <c r="R11" s="180"/>
      <c r="S11" s="183"/>
      <c r="T11" s="184"/>
    </row>
    <row r="12" spans="1:20" ht="23.25" customHeight="1">
      <c r="A12" s="173">
        <f>'収入金調書'!A12</f>
        <v>0</v>
      </c>
      <c r="B12" s="174"/>
      <c r="C12" s="175">
        <f>+'収入金調書'!C12</f>
        <v>0</v>
      </c>
      <c r="D12" s="175"/>
      <c r="E12" s="175"/>
      <c r="F12" s="175"/>
      <c r="G12" s="175"/>
      <c r="H12" s="175"/>
      <c r="I12" s="175"/>
      <c r="J12" s="175"/>
      <c r="K12" s="176">
        <f>'収入金調書'!K12</f>
        <v>0</v>
      </c>
      <c r="L12" s="177"/>
      <c r="M12" s="178"/>
      <c r="N12" s="176">
        <f>'収入金調書'!N12</f>
        <v>0</v>
      </c>
      <c r="O12" s="178"/>
      <c r="P12" s="176">
        <f t="shared" si="0"/>
      </c>
      <c r="Q12" s="179"/>
      <c r="R12" s="180"/>
      <c r="S12" s="183"/>
      <c r="T12" s="184"/>
    </row>
    <row r="13" spans="1:23" ht="22.5" customHeight="1">
      <c r="A13" s="173">
        <f>'収入金調書'!A13</f>
        <v>0</v>
      </c>
      <c r="B13" s="174"/>
      <c r="C13" s="175">
        <f>+'収入金調書'!C13</f>
        <v>0</v>
      </c>
      <c r="D13" s="175"/>
      <c r="E13" s="175"/>
      <c r="F13" s="175"/>
      <c r="G13" s="175"/>
      <c r="H13" s="175"/>
      <c r="I13" s="175"/>
      <c r="J13" s="175"/>
      <c r="K13" s="176">
        <f>'収入金調書'!K13</f>
        <v>0</v>
      </c>
      <c r="L13" s="177"/>
      <c r="M13" s="178"/>
      <c r="N13" s="176">
        <f>'収入金調書'!N13</f>
        <v>0</v>
      </c>
      <c r="O13" s="178"/>
      <c r="P13" s="176">
        <f t="shared" si="0"/>
      </c>
      <c r="Q13" s="179"/>
      <c r="R13" s="180"/>
      <c r="S13" s="183"/>
      <c r="T13" s="184"/>
      <c r="W13" s="18"/>
    </row>
    <row r="14" spans="1:20" ht="23.25" customHeight="1">
      <c r="A14" s="173">
        <f>'収入金調書'!A14</f>
        <v>0</v>
      </c>
      <c r="B14" s="174"/>
      <c r="C14" s="175">
        <f>+'収入金調書'!C14</f>
        <v>0</v>
      </c>
      <c r="D14" s="175"/>
      <c r="E14" s="175"/>
      <c r="F14" s="175"/>
      <c r="G14" s="175"/>
      <c r="H14" s="175"/>
      <c r="I14" s="175"/>
      <c r="J14" s="175"/>
      <c r="K14" s="176">
        <f>'収入金調書'!K14</f>
        <v>0</v>
      </c>
      <c r="L14" s="177"/>
      <c r="M14" s="178"/>
      <c r="N14" s="176">
        <f>'収入金調書'!N14</f>
        <v>0</v>
      </c>
      <c r="O14" s="178"/>
      <c r="P14" s="176">
        <f t="shared" si="0"/>
      </c>
      <c r="Q14" s="179"/>
      <c r="R14" s="180"/>
      <c r="S14" s="181"/>
      <c r="T14" s="182"/>
    </row>
    <row r="15" spans="1:20" ht="23.25" customHeight="1">
      <c r="A15" s="173">
        <f>'収入金調書'!A15</f>
        <v>0</v>
      </c>
      <c r="B15" s="174"/>
      <c r="C15" s="175">
        <f>+'収入金調書'!C15</f>
        <v>0</v>
      </c>
      <c r="D15" s="175"/>
      <c r="E15" s="175"/>
      <c r="F15" s="175"/>
      <c r="G15" s="175"/>
      <c r="H15" s="175"/>
      <c r="I15" s="175"/>
      <c r="J15" s="175"/>
      <c r="K15" s="176">
        <f>'収入金調書'!K15</f>
        <v>0</v>
      </c>
      <c r="L15" s="177"/>
      <c r="M15" s="178"/>
      <c r="N15" s="176">
        <f>'収入金調書'!N15</f>
        <v>0</v>
      </c>
      <c r="O15" s="178"/>
      <c r="P15" s="176">
        <f t="shared" si="0"/>
      </c>
      <c r="Q15" s="179"/>
      <c r="R15" s="180"/>
      <c r="S15" s="181"/>
      <c r="T15" s="182"/>
    </row>
    <row r="16" spans="1:20" ht="23.25" customHeight="1">
      <c r="A16" s="173">
        <f>'収入金調書'!A16</f>
        <v>0</v>
      </c>
      <c r="B16" s="174"/>
      <c r="C16" s="175">
        <f>+'収入金調書'!C16</f>
        <v>0</v>
      </c>
      <c r="D16" s="175"/>
      <c r="E16" s="175"/>
      <c r="F16" s="175"/>
      <c r="G16" s="175"/>
      <c r="H16" s="175"/>
      <c r="I16" s="175"/>
      <c r="J16" s="175"/>
      <c r="K16" s="176">
        <f>'収入金調書'!K16</f>
        <v>0</v>
      </c>
      <c r="L16" s="177"/>
      <c r="M16" s="178"/>
      <c r="N16" s="176">
        <f>'収入金調書'!N16</f>
        <v>0</v>
      </c>
      <c r="O16" s="178"/>
      <c r="P16" s="176">
        <f t="shared" si="0"/>
      </c>
      <c r="Q16" s="179"/>
      <c r="R16" s="180"/>
      <c r="S16" s="181"/>
      <c r="T16" s="182"/>
    </row>
    <row r="17" spans="1:20" ht="23.25" customHeight="1">
      <c r="A17" s="173">
        <f>'収入金調書'!A17</f>
        <v>0</v>
      </c>
      <c r="B17" s="174"/>
      <c r="C17" s="175">
        <f>+'収入金調書'!C17</f>
        <v>0</v>
      </c>
      <c r="D17" s="175"/>
      <c r="E17" s="175"/>
      <c r="F17" s="175"/>
      <c r="G17" s="175"/>
      <c r="H17" s="175"/>
      <c r="I17" s="175"/>
      <c r="J17" s="175"/>
      <c r="K17" s="176">
        <f>'収入金調書'!K17</f>
        <v>0</v>
      </c>
      <c r="L17" s="177"/>
      <c r="M17" s="178"/>
      <c r="N17" s="176">
        <f>'収入金調書'!N17</f>
        <v>0</v>
      </c>
      <c r="O17" s="178"/>
      <c r="P17" s="176">
        <f t="shared" si="0"/>
      </c>
      <c r="Q17" s="179"/>
      <c r="R17" s="180"/>
      <c r="S17" s="181"/>
      <c r="T17" s="182"/>
    </row>
    <row r="18" spans="1:20" ht="23.25" customHeight="1">
      <c r="A18" s="173">
        <f>'収入金調書'!A18</f>
        <v>0</v>
      </c>
      <c r="B18" s="174"/>
      <c r="C18" s="175">
        <f>+'収入金調書'!C18</f>
        <v>0</v>
      </c>
      <c r="D18" s="175"/>
      <c r="E18" s="175"/>
      <c r="F18" s="175"/>
      <c r="G18" s="175"/>
      <c r="H18" s="175"/>
      <c r="I18" s="175"/>
      <c r="J18" s="175"/>
      <c r="K18" s="176">
        <f>'収入金調書'!K18</f>
        <v>0</v>
      </c>
      <c r="L18" s="177"/>
      <c r="M18" s="178"/>
      <c r="N18" s="176">
        <f>'収入金調書'!N18</f>
        <v>0</v>
      </c>
      <c r="O18" s="178"/>
      <c r="P18" s="176">
        <f t="shared" si="0"/>
      </c>
      <c r="Q18" s="179"/>
      <c r="R18" s="180"/>
      <c r="S18" s="181"/>
      <c r="T18" s="182"/>
    </row>
    <row r="19" spans="1:20" ht="23.25" customHeight="1">
      <c r="A19" s="173">
        <f>'収入金調書'!A19</f>
        <v>0</v>
      </c>
      <c r="B19" s="174"/>
      <c r="C19" s="175">
        <f>+'収入金調書'!C19</f>
        <v>0</v>
      </c>
      <c r="D19" s="175"/>
      <c r="E19" s="175"/>
      <c r="F19" s="175"/>
      <c r="G19" s="175"/>
      <c r="H19" s="175"/>
      <c r="I19" s="175"/>
      <c r="J19" s="175"/>
      <c r="K19" s="176">
        <f>'収入金調書'!K19</f>
        <v>0</v>
      </c>
      <c r="L19" s="177"/>
      <c r="M19" s="178"/>
      <c r="N19" s="176">
        <f>'収入金調書'!N19</f>
        <v>0</v>
      </c>
      <c r="O19" s="178"/>
      <c r="P19" s="176">
        <f t="shared" si="0"/>
      </c>
      <c r="Q19" s="179"/>
      <c r="R19" s="180"/>
      <c r="S19" s="181"/>
      <c r="T19" s="182"/>
    </row>
    <row r="20" spans="1:20" ht="23.25" customHeight="1">
      <c r="A20" s="173">
        <f>'収入金調書'!A20</f>
        <v>0</v>
      </c>
      <c r="B20" s="174"/>
      <c r="C20" s="175">
        <f>+'収入金調書'!C20</f>
        <v>0</v>
      </c>
      <c r="D20" s="175"/>
      <c r="E20" s="175"/>
      <c r="F20" s="175"/>
      <c r="G20" s="175"/>
      <c r="H20" s="175"/>
      <c r="I20" s="175"/>
      <c r="J20" s="175"/>
      <c r="K20" s="176">
        <f>'収入金調書'!K20</f>
        <v>0</v>
      </c>
      <c r="L20" s="177"/>
      <c r="M20" s="178"/>
      <c r="N20" s="176">
        <f>'収入金調書'!N20</f>
        <v>0</v>
      </c>
      <c r="O20" s="178"/>
      <c r="P20" s="176">
        <f t="shared" si="0"/>
      </c>
      <c r="Q20" s="179"/>
      <c r="R20" s="180"/>
      <c r="S20" s="181"/>
      <c r="T20" s="182"/>
    </row>
    <row r="21" spans="1:20" ht="23.25" customHeight="1">
      <c r="A21" s="173">
        <f>'収入金調書'!A21</f>
        <v>0</v>
      </c>
      <c r="B21" s="174"/>
      <c r="C21" s="175">
        <f>+'収入金調書'!C21</f>
        <v>0</v>
      </c>
      <c r="D21" s="175"/>
      <c r="E21" s="175"/>
      <c r="F21" s="175"/>
      <c r="G21" s="175"/>
      <c r="H21" s="175"/>
      <c r="I21" s="175"/>
      <c r="J21" s="175"/>
      <c r="K21" s="176">
        <f>'収入金調書'!K21</f>
        <v>0</v>
      </c>
      <c r="L21" s="177"/>
      <c r="M21" s="178"/>
      <c r="N21" s="176">
        <f>'収入金調書'!N21</f>
        <v>0</v>
      </c>
      <c r="O21" s="178"/>
      <c r="P21" s="176">
        <f t="shared" si="0"/>
      </c>
      <c r="Q21" s="179"/>
      <c r="R21" s="180"/>
      <c r="S21" s="181"/>
      <c r="T21" s="182"/>
    </row>
    <row r="22" spans="1:20" ht="23.25" customHeight="1">
      <c r="A22" s="173">
        <f>'収入金調書'!A22</f>
        <v>0</v>
      </c>
      <c r="B22" s="174"/>
      <c r="C22" s="175">
        <f>+'収入金調書'!C22</f>
        <v>0</v>
      </c>
      <c r="D22" s="175"/>
      <c r="E22" s="175"/>
      <c r="F22" s="175"/>
      <c r="G22" s="175"/>
      <c r="H22" s="175"/>
      <c r="I22" s="175"/>
      <c r="J22" s="175"/>
      <c r="K22" s="176">
        <f>'収入金調書'!K22</f>
        <v>0</v>
      </c>
      <c r="L22" s="177"/>
      <c r="M22" s="178"/>
      <c r="N22" s="176">
        <f>'収入金調書'!N22</f>
        <v>0</v>
      </c>
      <c r="O22" s="178"/>
      <c r="P22" s="176">
        <f t="shared" si="0"/>
      </c>
      <c r="Q22" s="179"/>
      <c r="R22" s="180"/>
      <c r="S22" s="181"/>
      <c r="T22" s="182"/>
    </row>
    <row r="23" spans="1:20" ht="23.25" customHeight="1">
      <c r="A23" s="173">
        <f>'収入金調書'!A23</f>
        <v>0</v>
      </c>
      <c r="B23" s="174"/>
      <c r="C23" s="175">
        <f>+'収入金調書'!C23</f>
        <v>0</v>
      </c>
      <c r="D23" s="175"/>
      <c r="E23" s="175"/>
      <c r="F23" s="175"/>
      <c r="G23" s="175"/>
      <c r="H23" s="175"/>
      <c r="I23" s="175"/>
      <c r="J23" s="175"/>
      <c r="K23" s="176">
        <f>'収入金調書'!K23</f>
        <v>0</v>
      </c>
      <c r="L23" s="177"/>
      <c r="M23" s="178"/>
      <c r="N23" s="176">
        <f>'収入金調書'!N23</f>
        <v>0</v>
      </c>
      <c r="O23" s="178"/>
      <c r="P23" s="176">
        <f t="shared" si="0"/>
      </c>
      <c r="Q23" s="179"/>
      <c r="R23" s="180"/>
      <c r="S23" s="181"/>
      <c r="T23" s="182"/>
    </row>
    <row r="24" spans="1:20" ht="23.25" customHeight="1">
      <c r="A24" s="173">
        <f>'収入金調書'!A24</f>
        <v>0</v>
      </c>
      <c r="B24" s="174"/>
      <c r="C24" s="175">
        <f>+'収入金調書'!C24</f>
        <v>0</v>
      </c>
      <c r="D24" s="175"/>
      <c r="E24" s="175"/>
      <c r="F24" s="175"/>
      <c r="G24" s="175"/>
      <c r="H24" s="175"/>
      <c r="I24" s="175"/>
      <c r="J24" s="175"/>
      <c r="K24" s="176">
        <f>'収入金調書'!K24</f>
        <v>0</v>
      </c>
      <c r="L24" s="177"/>
      <c r="M24" s="178"/>
      <c r="N24" s="176">
        <f>'収入金調書'!N24</f>
        <v>0</v>
      </c>
      <c r="O24" s="178"/>
      <c r="P24" s="176">
        <f t="shared" si="0"/>
      </c>
      <c r="Q24" s="179"/>
      <c r="R24" s="180"/>
      <c r="S24" s="181"/>
      <c r="T24" s="182"/>
    </row>
    <row r="25" spans="1:20" ht="23.25" customHeight="1">
      <c r="A25" s="173">
        <f>'収入金調書'!A25</f>
        <v>0</v>
      </c>
      <c r="B25" s="174"/>
      <c r="C25" s="175">
        <f>+'収入金調書'!C25</f>
        <v>0</v>
      </c>
      <c r="D25" s="175"/>
      <c r="E25" s="175"/>
      <c r="F25" s="175"/>
      <c r="G25" s="175"/>
      <c r="H25" s="175"/>
      <c r="I25" s="175"/>
      <c r="J25" s="175"/>
      <c r="K25" s="176">
        <f>'収入金調書'!K25</f>
        <v>0</v>
      </c>
      <c r="L25" s="177"/>
      <c r="M25" s="178"/>
      <c r="N25" s="176">
        <f>'収入金調書'!N25</f>
        <v>0</v>
      </c>
      <c r="O25" s="178"/>
      <c r="P25" s="176">
        <f t="shared" si="0"/>
      </c>
      <c r="Q25" s="179"/>
      <c r="R25" s="180"/>
      <c r="S25" s="181"/>
      <c r="T25" s="182"/>
    </row>
    <row r="26" spans="1:20" ht="23.25" customHeight="1">
      <c r="A26" s="173">
        <f>'収入金調書'!A26</f>
        <v>0</v>
      </c>
      <c r="B26" s="174"/>
      <c r="C26" s="175">
        <f>+'収入金調書'!C26</f>
        <v>0</v>
      </c>
      <c r="D26" s="175"/>
      <c r="E26" s="175"/>
      <c r="F26" s="175"/>
      <c r="G26" s="175"/>
      <c r="H26" s="175"/>
      <c r="I26" s="175"/>
      <c r="J26" s="175"/>
      <c r="K26" s="176">
        <f>'収入金調書'!K26</f>
        <v>0</v>
      </c>
      <c r="L26" s="177"/>
      <c r="M26" s="178"/>
      <c r="N26" s="176">
        <f>'収入金調書'!N26</f>
        <v>0</v>
      </c>
      <c r="O26" s="178"/>
      <c r="P26" s="176">
        <f t="shared" si="0"/>
      </c>
      <c r="Q26" s="179"/>
      <c r="R26" s="180"/>
      <c r="S26" s="181"/>
      <c r="T26" s="182"/>
    </row>
    <row r="27" spans="1:20" ht="23.25" customHeight="1" thickBot="1">
      <c r="A27" s="190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2" t="s">
        <v>6</v>
      </c>
      <c r="N27" s="192"/>
      <c r="O27" s="192"/>
      <c r="P27" s="193">
        <f>SUM(P10:R26)</f>
        <v>0</v>
      </c>
      <c r="Q27" s="194"/>
      <c r="R27" s="194"/>
      <c r="S27" s="200"/>
      <c r="T27" s="201"/>
    </row>
    <row r="28" spans="1:20" ht="37.5" customHeight="1" thickTop="1">
      <c r="A28" s="202" t="s">
        <v>9</v>
      </c>
      <c r="B28" s="203"/>
      <c r="C28" s="206">
        <f>+'収入金調書'!C28</f>
        <v>0</v>
      </c>
      <c r="D28" s="207"/>
      <c r="E28" s="207"/>
      <c r="F28" s="207"/>
      <c r="G28" s="207"/>
      <c r="H28" s="207"/>
      <c r="I28" s="207"/>
      <c r="J28" s="208"/>
      <c r="K28" s="212" t="s">
        <v>40</v>
      </c>
      <c r="L28" s="213"/>
      <c r="M28" s="212" t="str">
        <f>+'収入金調書'!M28</f>
        <v>一般財団法人岐阜県バスケットボール協会</v>
      </c>
      <c r="N28" s="214"/>
      <c r="O28" s="214"/>
      <c r="P28" s="214"/>
      <c r="Q28" s="214"/>
      <c r="R28" s="214"/>
      <c r="S28" s="214"/>
      <c r="T28" s="215"/>
    </row>
    <row r="29" spans="1:20" ht="37.5" customHeight="1" thickBot="1">
      <c r="A29" s="204"/>
      <c r="B29" s="205"/>
      <c r="C29" s="209"/>
      <c r="D29" s="210"/>
      <c r="E29" s="210"/>
      <c r="F29" s="210"/>
      <c r="G29" s="210"/>
      <c r="H29" s="210"/>
      <c r="I29" s="210"/>
      <c r="J29" s="211"/>
      <c r="K29" s="198" t="s">
        <v>41</v>
      </c>
      <c r="L29" s="199"/>
      <c r="M29" s="195" t="s">
        <v>44</v>
      </c>
      <c r="N29" s="196"/>
      <c r="O29" s="196"/>
      <c r="P29" s="196"/>
      <c r="Q29" s="196"/>
      <c r="R29" s="196">
        <f>VLOOKUP(C7,Sheet1!$A$2:$E$21,5,0)</f>
        <v>1385763</v>
      </c>
      <c r="S29" s="196"/>
      <c r="T29" s="197"/>
    </row>
    <row r="30" ht="8.25" customHeight="1" thickBot="1"/>
    <row r="31" spans="8:20" ht="26.25" customHeight="1" thickBot="1">
      <c r="H31" s="185" t="s">
        <v>19</v>
      </c>
      <c r="I31" s="186"/>
      <c r="J31" s="186"/>
      <c r="K31" s="187"/>
      <c r="L31" s="188" t="s">
        <v>42</v>
      </c>
      <c r="M31" s="186"/>
      <c r="N31" s="186"/>
      <c r="O31" s="186"/>
      <c r="P31" s="186"/>
      <c r="Q31" s="186"/>
      <c r="R31" s="186"/>
      <c r="S31" s="186"/>
      <c r="T31" s="189"/>
    </row>
    <row r="32" spans="1:20" ht="18.75" customHeight="1">
      <c r="A32" t="s">
        <v>45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0:20" ht="18.75" customHeight="1"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0:20" ht="18.75" customHeight="1"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</sheetData>
  <sheetProtection password="DF61" sheet="1" objects="1" scenarios="1"/>
  <mergeCells count="136">
    <mergeCell ref="A28:B29"/>
    <mergeCell ref="C28:J29"/>
    <mergeCell ref="K28:L28"/>
    <mergeCell ref="M28:T28"/>
    <mergeCell ref="A26:B26"/>
    <mergeCell ref="C26:J26"/>
    <mergeCell ref="K26:M26"/>
    <mergeCell ref="N26:O26"/>
    <mergeCell ref="P26:R26"/>
    <mergeCell ref="H31:K31"/>
    <mergeCell ref="L31:T31"/>
    <mergeCell ref="A27:L27"/>
    <mergeCell ref="M27:O27"/>
    <mergeCell ref="P27:R27"/>
    <mergeCell ref="S26:T26"/>
    <mergeCell ref="M29:Q29"/>
    <mergeCell ref="R29:T29"/>
    <mergeCell ref="K29:L29"/>
    <mergeCell ref="S27:T27"/>
    <mergeCell ref="A25:B25"/>
    <mergeCell ref="C25:J25"/>
    <mergeCell ref="K25:M25"/>
    <mergeCell ref="N25:O25"/>
    <mergeCell ref="P25:R25"/>
    <mergeCell ref="S25:T25"/>
    <mergeCell ref="A24:B24"/>
    <mergeCell ref="C24:J24"/>
    <mergeCell ref="K24:M24"/>
    <mergeCell ref="N24:O24"/>
    <mergeCell ref="P24:R24"/>
    <mergeCell ref="S24:T24"/>
    <mergeCell ref="A23:B23"/>
    <mergeCell ref="C23:J23"/>
    <mergeCell ref="K23:M23"/>
    <mergeCell ref="N23:O23"/>
    <mergeCell ref="P23:R23"/>
    <mergeCell ref="S23:T23"/>
    <mergeCell ref="A22:B22"/>
    <mergeCell ref="C22:J22"/>
    <mergeCell ref="K22:M22"/>
    <mergeCell ref="N22:O22"/>
    <mergeCell ref="P22:R22"/>
    <mergeCell ref="S22:T22"/>
    <mergeCell ref="A21:B21"/>
    <mergeCell ref="C21:J21"/>
    <mergeCell ref="K21:M21"/>
    <mergeCell ref="N21:O21"/>
    <mergeCell ref="P21:R21"/>
    <mergeCell ref="S21:T21"/>
    <mergeCell ref="A20:B20"/>
    <mergeCell ref="C20:J20"/>
    <mergeCell ref="K20:M20"/>
    <mergeCell ref="N20:O20"/>
    <mergeCell ref="P20:R20"/>
    <mergeCell ref="S20:T20"/>
    <mergeCell ref="A19:B19"/>
    <mergeCell ref="C19:J19"/>
    <mergeCell ref="K19:M19"/>
    <mergeCell ref="N19:O19"/>
    <mergeCell ref="P19:R19"/>
    <mergeCell ref="S19:T19"/>
    <mergeCell ref="A18:B18"/>
    <mergeCell ref="C18:J18"/>
    <mergeCell ref="K18:M18"/>
    <mergeCell ref="N18:O18"/>
    <mergeCell ref="P18:R18"/>
    <mergeCell ref="S18:T18"/>
    <mergeCell ref="A17:B17"/>
    <mergeCell ref="C17:J17"/>
    <mergeCell ref="K17:M17"/>
    <mergeCell ref="N17:O17"/>
    <mergeCell ref="P17:R17"/>
    <mergeCell ref="S17:T17"/>
    <mergeCell ref="A16:B16"/>
    <mergeCell ref="C16:J16"/>
    <mergeCell ref="K16:M16"/>
    <mergeCell ref="N16:O16"/>
    <mergeCell ref="P16:R16"/>
    <mergeCell ref="S16:T16"/>
    <mergeCell ref="A15:B15"/>
    <mergeCell ref="C15:J15"/>
    <mergeCell ref="K15:M15"/>
    <mergeCell ref="N15:O15"/>
    <mergeCell ref="P15:R15"/>
    <mergeCell ref="S15:T15"/>
    <mergeCell ref="A14:B14"/>
    <mergeCell ref="C14:J14"/>
    <mergeCell ref="K14:M14"/>
    <mergeCell ref="N14:O14"/>
    <mergeCell ref="P14:R14"/>
    <mergeCell ref="S14:T14"/>
    <mergeCell ref="A13:B13"/>
    <mergeCell ref="C13:J13"/>
    <mergeCell ref="K13:M13"/>
    <mergeCell ref="N13:O13"/>
    <mergeCell ref="P13:R13"/>
    <mergeCell ref="S13:T13"/>
    <mergeCell ref="A12:B12"/>
    <mergeCell ref="C12:J12"/>
    <mergeCell ref="K12:M12"/>
    <mergeCell ref="N12:O12"/>
    <mergeCell ref="P12:R12"/>
    <mergeCell ref="S12:T12"/>
    <mergeCell ref="A11:B11"/>
    <mergeCell ref="C11:J11"/>
    <mergeCell ref="K11:M11"/>
    <mergeCell ref="N11:O11"/>
    <mergeCell ref="P11:R11"/>
    <mergeCell ref="S11:T11"/>
    <mergeCell ref="A10:B10"/>
    <mergeCell ref="C10:J10"/>
    <mergeCell ref="K10:M10"/>
    <mergeCell ref="N10:O10"/>
    <mergeCell ref="P10:R10"/>
    <mergeCell ref="S10:T10"/>
    <mergeCell ref="A8:B8"/>
    <mergeCell ref="C8:J8"/>
    <mergeCell ref="K8:T8"/>
    <mergeCell ref="A9:B9"/>
    <mergeCell ref="C9:J9"/>
    <mergeCell ref="K9:M9"/>
    <mergeCell ref="N9:O9"/>
    <mergeCell ref="P9:R9"/>
    <mergeCell ref="S9:T9"/>
    <mergeCell ref="A5:B5"/>
    <mergeCell ref="C5:T5"/>
    <mergeCell ref="A6:B6"/>
    <mergeCell ref="C6:T6"/>
    <mergeCell ref="A7:B7"/>
    <mergeCell ref="C7:T7"/>
    <mergeCell ref="A1:T1"/>
    <mergeCell ref="A3:B4"/>
    <mergeCell ref="C3:K4"/>
    <mergeCell ref="L3:M3"/>
    <mergeCell ref="L4:M4"/>
    <mergeCell ref="N4:T4"/>
  </mergeCells>
  <printOptions/>
  <pageMargins left="0.7874015748031497" right="0.1968503937007874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masahiro1</cp:lastModifiedBy>
  <cp:lastPrinted>2018-08-13T01:57:07Z</cp:lastPrinted>
  <dcterms:created xsi:type="dcterms:W3CDTF">2010-01-28T01:41:44Z</dcterms:created>
  <dcterms:modified xsi:type="dcterms:W3CDTF">2019-04-03T12:04:46Z</dcterms:modified>
  <cp:category/>
  <cp:version/>
  <cp:contentType/>
  <cp:contentStatus/>
</cp:coreProperties>
</file>